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8575" windowHeight="14505"/>
  </bookViews>
  <sheets>
    <sheet name="tech prep concentrator gender" sheetId="1" r:id="rId1"/>
  </sheets>
  <definedNames>
    <definedName name="_xlnm.Print_Area" localSheetId="0">'tech prep concentrator gender'!$A$5:$K$193</definedName>
    <definedName name="_xlnm.Print_Titles" localSheetId="0">'tech prep concentrator gender'!$5:$12</definedName>
  </definedNames>
  <calcPr calcId="125725"/>
</workbook>
</file>

<file path=xl/calcChain.xml><?xml version="1.0" encoding="utf-8"?>
<calcChain xmlns="http://schemas.openxmlformats.org/spreadsheetml/2006/main">
  <c r="K189" i="1"/>
  <c r="J189"/>
  <c r="I189"/>
  <c r="I167"/>
  <c r="K154"/>
  <c r="J150"/>
  <c r="I146"/>
  <c r="K64"/>
  <c r="J60"/>
  <c r="I56"/>
  <c r="K48"/>
  <c r="J44"/>
  <c r="I40"/>
  <c r="K32"/>
  <c r="J28"/>
  <c r="I24"/>
  <c r="J16"/>
  <c r="D103"/>
  <c r="J103" s="1"/>
  <c r="E103"/>
  <c r="K103" s="1"/>
  <c r="C103"/>
  <c r="I103" s="1"/>
  <c r="D129"/>
  <c r="J129" s="1"/>
  <c r="E129"/>
  <c r="K129" s="1"/>
  <c r="C129"/>
  <c r="I129" s="1"/>
  <c r="E181"/>
  <c r="K181" s="1"/>
  <c r="D181"/>
  <c r="J181" s="1"/>
  <c r="C181"/>
  <c r="I181" s="1"/>
  <c r="E177"/>
  <c r="K177" s="1"/>
  <c r="D177"/>
  <c r="J177" s="1"/>
  <c r="C177"/>
  <c r="I177" s="1"/>
  <c r="E167"/>
  <c r="K167" s="1"/>
  <c r="D167"/>
  <c r="J167" s="1"/>
  <c r="C167"/>
  <c r="E163"/>
  <c r="K163" s="1"/>
  <c r="D163"/>
  <c r="J163" s="1"/>
  <c r="C163"/>
  <c r="I163" s="1"/>
  <c r="E154"/>
  <c r="D154"/>
  <c r="J154" s="1"/>
  <c r="C154"/>
  <c r="I154" s="1"/>
  <c r="E150"/>
  <c r="K150" s="1"/>
  <c r="D150"/>
  <c r="C150"/>
  <c r="I150" s="1"/>
  <c r="E146"/>
  <c r="K146" s="1"/>
  <c r="D146"/>
  <c r="J146" s="1"/>
  <c r="C146"/>
  <c r="E137"/>
  <c r="K137" s="1"/>
  <c r="D137"/>
  <c r="J137" s="1"/>
  <c r="C137"/>
  <c r="I137" s="1"/>
  <c r="E133"/>
  <c r="K133" s="1"/>
  <c r="D133"/>
  <c r="J133" s="1"/>
  <c r="C133"/>
  <c r="I133" s="1"/>
  <c r="E121"/>
  <c r="K121" s="1"/>
  <c r="D121"/>
  <c r="J121" s="1"/>
  <c r="C121"/>
  <c r="I121" s="1"/>
  <c r="E117"/>
  <c r="K117" s="1"/>
  <c r="D117"/>
  <c r="J117" s="1"/>
  <c r="C117"/>
  <c r="I117" s="1"/>
  <c r="E113"/>
  <c r="K113" s="1"/>
  <c r="D113"/>
  <c r="J113" s="1"/>
  <c r="C113"/>
  <c r="I113" s="1"/>
  <c r="E86"/>
  <c r="K86" s="1"/>
  <c r="D86"/>
  <c r="J86" s="1"/>
  <c r="C86"/>
  <c r="I86" s="1"/>
  <c r="E82"/>
  <c r="K82" s="1"/>
  <c r="D82"/>
  <c r="J82" s="1"/>
  <c r="C82"/>
  <c r="I82" s="1"/>
  <c r="E78"/>
  <c r="K78" s="1"/>
  <c r="D78"/>
  <c r="J78" s="1"/>
  <c r="C78"/>
  <c r="I78" s="1"/>
  <c r="E74"/>
  <c r="K74" s="1"/>
  <c r="D74"/>
  <c r="J74" s="1"/>
  <c r="C74"/>
  <c r="I74" s="1"/>
  <c r="E64"/>
  <c r="D64"/>
  <c r="J64" s="1"/>
  <c r="C64"/>
  <c r="I64" s="1"/>
  <c r="E60"/>
  <c r="K60" s="1"/>
  <c r="D60"/>
  <c r="C60"/>
  <c r="I60" s="1"/>
  <c r="E56"/>
  <c r="K56" s="1"/>
  <c r="D56"/>
  <c r="J56" s="1"/>
  <c r="C56"/>
  <c r="E52"/>
  <c r="K52" s="1"/>
  <c r="D52"/>
  <c r="J52" s="1"/>
  <c r="C52"/>
  <c r="I52" s="1"/>
  <c r="E48"/>
  <c r="D48"/>
  <c r="J48" s="1"/>
  <c r="C48"/>
  <c r="I48" s="1"/>
  <c r="E44"/>
  <c r="K44" s="1"/>
  <c r="D44"/>
  <c r="C44"/>
  <c r="I44" s="1"/>
  <c r="E40"/>
  <c r="K40" s="1"/>
  <c r="D40"/>
  <c r="J40" s="1"/>
  <c r="C40"/>
  <c r="E36"/>
  <c r="K36" s="1"/>
  <c r="D36"/>
  <c r="J36" s="1"/>
  <c r="C36"/>
  <c r="I36" s="1"/>
  <c r="E32"/>
  <c r="D32"/>
  <c r="J32" s="1"/>
  <c r="C32"/>
  <c r="I32" s="1"/>
  <c r="E28"/>
  <c r="K28" s="1"/>
  <c r="D28"/>
  <c r="C28"/>
  <c r="I28" s="1"/>
  <c r="E24"/>
  <c r="K24" s="1"/>
  <c r="D24"/>
  <c r="J24" s="1"/>
  <c r="C24"/>
  <c r="D20"/>
  <c r="J20" s="1"/>
  <c r="E20"/>
  <c r="K20" s="1"/>
  <c r="C20"/>
  <c r="I20" s="1"/>
  <c r="E70"/>
  <c r="K70" s="1"/>
  <c r="D70"/>
  <c r="J70" s="1"/>
  <c r="C70"/>
  <c r="I70" s="1"/>
  <c r="E109"/>
  <c r="K109" s="1"/>
  <c r="D109"/>
  <c r="J109" s="1"/>
  <c r="C109"/>
  <c r="I109" s="1"/>
  <c r="E173"/>
  <c r="K173" s="1"/>
  <c r="D173"/>
  <c r="J173" s="1"/>
  <c r="C173"/>
  <c r="I173" s="1"/>
  <c r="D187"/>
  <c r="J187" s="1"/>
  <c r="E187"/>
  <c r="K187" s="1"/>
  <c r="C187"/>
  <c r="I187" s="1"/>
  <c r="E159"/>
  <c r="K159" s="1"/>
  <c r="D159"/>
  <c r="J159" s="1"/>
  <c r="C159"/>
  <c r="I159" s="1"/>
  <c r="E142"/>
  <c r="K142" s="1"/>
  <c r="D142"/>
  <c r="J142" s="1"/>
  <c r="C142"/>
  <c r="I142" s="1"/>
  <c r="E96"/>
  <c r="K96" s="1"/>
  <c r="D96"/>
  <c r="J96" s="1"/>
  <c r="C96"/>
  <c r="I96" s="1"/>
  <c r="E91"/>
  <c r="K91" s="1"/>
  <c r="D91"/>
  <c r="J91" s="1"/>
  <c r="C91"/>
  <c r="I91" s="1"/>
  <c r="D16"/>
  <c r="E16"/>
  <c r="K16" s="1"/>
  <c r="C16"/>
  <c r="I16" s="1"/>
</calcChain>
</file>

<file path=xl/sharedStrings.xml><?xml version="1.0" encoding="utf-8"?>
<sst xmlns="http://schemas.openxmlformats.org/spreadsheetml/2006/main" count="161" uniqueCount="114">
  <si>
    <t>Chicago Public School District #299 Education for Employment</t>
  </si>
  <si>
    <t>North Suburban Educational Region for Vocational Education (NSERVE)</t>
  </si>
  <si>
    <t>Des Plaines Valley Education for Employment Regional Delivery System</t>
  </si>
  <si>
    <t>Morton Regional Delivery System</t>
  </si>
  <si>
    <t>Moraine Area Career System (MACS)</t>
  </si>
  <si>
    <t>Career Preparation Network</t>
  </si>
  <si>
    <t>Career Development System</t>
  </si>
  <si>
    <t>Northwest Suburban Education to Careers Partnership</t>
  </si>
  <si>
    <t>Lake County Area Vocational System</t>
  </si>
  <si>
    <t>DuPage Area Occupational Education System (DAOES)</t>
  </si>
  <si>
    <t>Three Rivers Education for Employment System (TREES)</t>
  </si>
  <si>
    <t>Northern Kane County Regional Vocational System</t>
  </si>
  <si>
    <t>Kankakee Area Regional Vocational Education System (KARVES)</t>
  </si>
  <si>
    <t>Valley Education for Employment  System (VALEES)</t>
  </si>
  <si>
    <t>McHenry County Cooperative for Employment Education</t>
  </si>
  <si>
    <t>Career Education Associates of North Central Illinois (CEANCI)</t>
  </si>
  <si>
    <t>Eagle Ridge Vocational Delivery System</t>
  </si>
  <si>
    <t>Kishwaukee Education Consortium</t>
  </si>
  <si>
    <t>Quad City CTE Consortium</t>
  </si>
  <si>
    <t>Starved Rock Associates for Vocational &amp; Technical Education</t>
  </si>
  <si>
    <t>Central Illinois Vocational Education Coop (CIVEC)</t>
  </si>
  <si>
    <t>CareerTEC</t>
  </si>
  <si>
    <t>Whiteside Regional Vocational System</t>
  </si>
  <si>
    <t>West Central Region Education for Employment</t>
  </si>
  <si>
    <t>Two Rivers Career Education System</t>
  </si>
  <si>
    <t>Western Area Career System</t>
  </si>
  <si>
    <t>Delabar Vocational Education System</t>
  </si>
  <si>
    <t>Lincolnland Regional Delivery System</t>
  </si>
  <si>
    <t>Peoria Educational Region for Employment and Career Training</t>
  </si>
  <si>
    <t>Regional Office of Career and Technical Education</t>
  </si>
  <si>
    <t>Tazewell County/Area Education for Employment Regional Delivery System</t>
  </si>
  <si>
    <t>Education for Employment System #330</t>
  </si>
  <si>
    <t>Eastern Illinois Education for Employment System</t>
  </si>
  <si>
    <t>McLean/DeWitt Regional Vocational System</t>
  </si>
  <si>
    <t>Iroquois Area Regional Delivery System</t>
  </si>
  <si>
    <t>Livingston Area Education for Employment</t>
  </si>
  <si>
    <t>Heartland Region</t>
  </si>
  <si>
    <t>Vermilion Vocational Education Delivery System</t>
  </si>
  <si>
    <t>Bond/Fayette/Effingham Counties Vocational Education System</t>
  </si>
  <si>
    <t>Central Illinois Rural Region</t>
  </si>
  <si>
    <t>Christian/Montgomery Education for Employment System</t>
  </si>
  <si>
    <t>Madison County Career and Technical Education System</t>
  </si>
  <si>
    <t>St. Clair County/Southwestern Illinois Career &amp; Technical Education System</t>
  </si>
  <si>
    <t>Five-County Regional Vocational System</t>
  </si>
  <si>
    <t>Clay/Jasper/Richland/North Wayne Regional Vocational System</t>
  </si>
  <si>
    <t>Marion/Clinton/Washington Counties Career &amp; Technical Education System</t>
  </si>
  <si>
    <t>Twin Rivers Career and Technical Education System</t>
  </si>
  <si>
    <t>Rend Lake Area Regional Delivery System for Vocational Education</t>
  </si>
  <si>
    <t>Franklin County Regional Delivery System for Vocational Education</t>
  </si>
  <si>
    <t>Ohio &amp; Wabash Valley Regional Vocational System</t>
  </si>
  <si>
    <t>Jackson/Perry Counties Regional Delivery System for Career and Technical Education</t>
  </si>
  <si>
    <t>Okaw Regional Vocational System</t>
  </si>
  <si>
    <t>Illinois Department of Juvenile Justice Education for Employment</t>
  </si>
  <si>
    <t>Illinois Department of Human Services (OMH/DD)</t>
  </si>
  <si>
    <t>Illinois Department of Human Services - Office of Rehabilitation</t>
  </si>
  <si>
    <t>Illinois Community College Board</t>
  </si>
  <si>
    <t>By Gender</t>
  </si>
  <si>
    <t>Male</t>
  </si>
  <si>
    <t>Female</t>
  </si>
  <si>
    <t>Total</t>
  </si>
  <si>
    <t xml:space="preserve"> </t>
  </si>
  <si>
    <t xml:space="preserve">  SOURCE OF DATA: ISBE Illinois Students Information System (ISIS) &amp; ICCB Annual Enrollment and Completion (A1) Data</t>
  </si>
  <si>
    <t>No.</t>
  </si>
  <si>
    <t>EFE</t>
  </si>
  <si>
    <t>Program Year: 2008 -2009</t>
  </si>
  <si>
    <t>Numerator</t>
  </si>
  <si>
    <t>Denominator</t>
  </si>
  <si>
    <t>Actual Level of Performance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</si>
  <si>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</si>
  <si>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</si>
  <si>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</si>
  <si>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</si>
  <si>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</si>
  <si>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</si>
  <si>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</si>
  <si>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</si>
  <si>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</si>
  <si>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</si>
  <si>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</si>
  <si>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</si>
  <si>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</si>
  <si>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</si>
  <si>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</si>
  <si>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</si>
  <si>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</si>
  <si>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</si>
  <si>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</si>
  <si>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</si>
  <si>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</si>
  <si>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</si>
  <si>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</si>
  <si>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</si>
  <si>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</si>
  <si>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</si>
  <si>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</si>
  <si>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</si>
  <si>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</si>
  <si>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</si>
  <si>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</si>
  <si>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</si>
  <si>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</si>
  <si>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</si>
  <si>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</si>
  <si>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</si>
  <si>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</si>
  <si>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ESL (East St. Louis 189/Community College Center/Lovejoy 188)*</t>
  </si>
  <si>
    <t>Williamson County Career &amp; Technical Education System*</t>
  </si>
  <si>
    <t>Chicago</t>
  </si>
  <si>
    <t>Illinois Eastern</t>
  </si>
  <si>
    <t>Dist./</t>
  </si>
  <si>
    <t>District/Education for Employment Regional Delivery System</t>
  </si>
  <si>
    <t>Statewide Unduplicated Totals</t>
  </si>
  <si>
    <t>*EFE Located in more than one community college district</t>
  </si>
  <si>
    <t>Tech Prep Concentrators</t>
  </si>
</sst>
</file>

<file path=xl/styles.xml><?xml version="1.0" encoding="utf-8"?>
<styleSheet xmlns="http://schemas.openxmlformats.org/spreadsheetml/2006/main">
  <numFmts count="1">
    <numFmt numFmtId="164" formatCode="0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1" fillId="0" borderId="0" xfId="0" applyFont="1"/>
    <xf numFmtId="3" fontId="0" fillId="0" borderId="0" xfId="0" applyNumberFormat="1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10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/>
    <xf numFmtId="10" fontId="2" fillId="0" borderId="0" xfId="0" applyNumberFormat="1" applyFont="1"/>
    <xf numFmtId="3" fontId="3" fillId="0" borderId="0" xfId="0" applyNumberFormat="1" applyFont="1"/>
    <xf numFmtId="0" fontId="2" fillId="0" borderId="0" xfId="0" applyFont="1"/>
    <xf numFmtId="3" fontId="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2"/>
  <sheetViews>
    <sheetView tabSelected="1" zoomScaleNormal="100" workbookViewId="0"/>
  </sheetViews>
  <sheetFormatPr defaultRowHeight="15"/>
  <cols>
    <col min="1" max="1" width="6.140625" customWidth="1"/>
    <col min="2" max="2" width="74" customWidth="1"/>
    <col min="3" max="11" width="9.140625" customWidth="1"/>
  </cols>
  <sheetData>
    <row r="1" spans="1:11">
      <c r="A1" s="4" t="s">
        <v>55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>
      <c r="A2" s="4" t="s">
        <v>113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4" t="s">
        <v>64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>
      <c r="A4" s="4" t="s">
        <v>56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>
      <c r="E5" s="5"/>
      <c r="F5" s="5"/>
      <c r="G5" s="5"/>
    </row>
    <row r="6" spans="1:11">
      <c r="F6" s="5"/>
      <c r="G6" s="5"/>
    </row>
    <row r="7" spans="1:11">
      <c r="F7" s="4"/>
      <c r="G7" s="4"/>
      <c r="H7" s="4"/>
      <c r="I7" s="4"/>
      <c r="J7" s="4"/>
      <c r="K7" s="4"/>
    </row>
    <row r="8" spans="1:11">
      <c r="C8" s="6"/>
      <c r="D8" s="4"/>
      <c r="E8" s="4"/>
      <c r="F8" s="4"/>
      <c r="G8" s="4"/>
      <c r="H8" s="4"/>
      <c r="I8" s="4"/>
      <c r="J8" s="4"/>
      <c r="K8" s="4"/>
    </row>
    <row r="9" spans="1:11">
      <c r="A9" t="s">
        <v>109</v>
      </c>
      <c r="C9" s="6"/>
      <c r="D9" s="4"/>
      <c r="E9" s="4"/>
      <c r="F9" s="4"/>
      <c r="G9" s="4"/>
      <c r="H9" s="4"/>
      <c r="I9" s="4"/>
      <c r="J9" s="4"/>
      <c r="K9" s="4"/>
    </row>
    <row r="10" spans="1:11">
      <c r="A10" t="s">
        <v>63</v>
      </c>
      <c r="C10" s="4" t="s">
        <v>65</v>
      </c>
      <c r="D10" s="4"/>
      <c r="E10" s="4"/>
      <c r="F10" s="4" t="s">
        <v>66</v>
      </c>
      <c r="G10" s="7"/>
      <c r="H10" s="4"/>
      <c r="I10" s="4" t="s">
        <v>67</v>
      </c>
      <c r="J10" s="7"/>
      <c r="K10" s="4"/>
    </row>
    <row r="11" spans="1:11">
      <c r="A11" s="17" t="s">
        <v>62</v>
      </c>
      <c r="B11" s="17" t="s">
        <v>110</v>
      </c>
      <c r="C11" s="8" t="s">
        <v>57</v>
      </c>
      <c r="D11" s="8" t="s">
        <v>58</v>
      </c>
      <c r="E11" s="8" t="s">
        <v>59</v>
      </c>
      <c r="F11" s="8" t="s">
        <v>57</v>
      </c>
      <c r="G11" s="8" t="s">
        <v>58</v>
      </c>
      <c r="H11" s="8" t="s">
        <v>59</v>
      </c>
      <c r="I11" s="8" t="s">
        <v>57</v>
      </c>
      <c r="J11" s="8" t="s">
        <v>58</v>
      </c>
      <c r="K11" s="8" t="s">
        <v>59</v>
      </c>
    </row>
    <row r="13" spans="1:11">
      <c r="A13">
        <v>50101</v>
      </c>
      <c r="B13" t="s">
        <v>68</v>
      </c>
    </row>
    <row r="14" spans="1:11">
      <c r="A14" s="1">
        <v>410</v>
      </c>
      <c r="B14" s="2" t="s">
        <v>38</v>
      </c>
      <c r="C14" s="3">
        <v>187</v>
      </c>
      <c r="D14" s="3">
        <v>155</v>
      </c>
      <c r="E14" s="3">
        <v>342</v>
      </c>
      <c r="I14" s="11"/>
      <c r="J14" s="11"/>
      <c r="K14" s="11"/>
    </row>
    <row r="15" spans="1:11">
      <c r="A15" s="1">
        <v>495</v>
      </c>
      <c r="B15" s="2" t="s">
        <v>45</v>
      </c>
      <c r="C15" s="14">
        <v>244</v>
      </c>
      <c r="D15" s="14">
        <v>137</v>
      </c>
      <c r="E15" s="14">
        <v>381</v>
      </c>
      <c r="I15" s="11"/>
      <c r="J15" s="11"/>
      <c r="K15" s="11"/>
    </row>
    <row r="16" spans="1:11">
      <c r="A16" s="1"/>
      <c r="B16" s="2" t="s">
        <v>59</v>
      </c>
      <c r="C16" s="3">
        <f>SUM(C14:C15)</f>
        <v>431</v>
      </c>
      <c r="D16" s="3">
        <f t="shared" ref="D16:E16" si="0">SUM(D14:D15)</f>
        <v>292</v>
      </c>
      <c r="E16" s="3">
        <f t="shared" si="0"/>
        <v>723</v>
      </c>
      <c r="F16" s="3">
        <v>1912</v>
      </c>
      <c r="G16" s="3">
        <v>2308</v>
      </c>
      <c r="H16" s="3">
        <v>4220</v>
      </c>
      <c r="I16" s="11">
        <f>C16/F16</f>
        <v>0.22541841004184102</v>
      </c>
      <c r="J16" s="11">
        <f t="shared" ref="J16:K16" si="1">D16/G16</f>
        <v>0.1265164644714038</v>
      </c>
      <c r="K16" s="11">
        <f t="shared" si="1"/>
        <v>0.17132701421800947</v>
      </c>
    </row>
    <row r="17" spans="1:11">
      <c r="A17" s="1"/>
      <c r="B17" s="2"/>
      <c r="C17" s="3"/>
      <c r="D17" s="3"/>
      <c r="E17" s="3"/>
      <c r="F17" s="3"/>
      <c r="G17" s="3"/>
      <c r="H17" s="3"/>
      <c r="I17" s="11"/>
      <c r="J17" s="11"/>
      <c r="K17" s="11"/>
    </row>
    <row r="18" spans="1:11">
      <c r="A18">
        <v>50201</v>
      </c>
      <c r="B18" t="s">
        <v>69</v>
      </c>
      <c r="C18" s="3"/>
      <c r="D18" s="3"/>
      <c r="E18" s="3"/>
      <c r="F18" s="3"/>
      <c r="G18" s="3"/>
      <c r="H18" s="3"/>
      <c r="I18" s="11"/>
      <c r="J18" s="11"/>
      <c r="K18" s="11"/>
    </row>
    <row r="19" spans="1:11">
      <c r="A19" s="1">
        <v>90</v>
      </c>
      <c r="B19" s="2" t="s">
        <v>9</v>
      </c>
      <c r="C19" s="14">
        <v>1204</v>
      </c>
      <c r="D19" s="14">
        <v>914</v>
      </c>
      <c r="E19" s="14">
        <v>2118</v>
      </c>
      <c r="F19" s="3"/>
      <c r="G19" s="3"/>
      <c r="H19" s="3"/>
      <c r="I19" s="11"/>
      <c r="J19" s="11"/>
      <c r="K19" s="11"/>
    </row>
    <row r="20" spans="1:11">
      <c r="A20" s="1"/>
      <c r="B20" s="2" t="s">
        <v>59</v>
      </c>
      <c r="C20" s="3">
        <f>SUM(C19)</f>
        <v>1204</v>
      </c>
      <c r="D20" s="3">
        <f t="shared" ref="D20:E20" si="2">SUM(D19)</f>
        <v>914</v>
      </c>
      <c r="E20" s="3">
        <f t="shared" si="2"/>
        <v>2118</v>
      </c>
      <c r="F20" s="3">
        <v>5285</v>
      </c>
      <c r="G20" s="3">
        <v>7189</v>
      </c>
      <c r="H20" s="3">
        <v>12474</v>
      </c>
      <c r="I20" s="11">
        <f>C20/F20</f>
        <v>0.22781456953642384</v>
      </c>
      <c r="J20" s="11">
        <f t="shared" ref="J20" si="3">D20/G20</f>
        <v>0.12713868410070941</v>
      </c>
      <c r="K20" s="11">
        <f t="shared" ref="K20" si="4">E20/H20</f>
        <v>0.1697931697931698</v>
      </c>
    </row>
    <row r="21" spans="1:11">
      <c r="A21" s="1"/>
      <c r="B21" s="2"/>
      <c r="C21" s="3"/>
      <c r="D21" s="3"/>
      <c r="E21" s="3"/>
      <c r="F21" s="3"/>
      <c r="G21" s="3"/>
      <c r="H21" s="3"/>
      <c r="I21" s="11"/>
      <c r="J21" s="11"/>
      <c r="K21" s="11"/>
    </row>
    <row r="22" spans="1:11">
      <c r="A22">
        <v>50301</v>
      </c>
      <c r="B22" t="s">
        <v>70</v>
      </c>
      <c r="C22" s="3"/>
      <c r="D22" s="3"/>
      <c r="E22" s="3"/>
      <c r="F22" s="3"/>
      <c r="G22" s="3"/>
      <c r="H22" s="3"/>
      <c r="I22" s="11"/>
      <c r="J22" s="11"/>
      <c r="K22" s="11"/>
    </row>
    <row r="23" spans="1:11">
      <c r="A23" s="1">
        <v>185</v>
      </c>
      <c r="B23" s="2" t="s">
        <v>18</v>
      </c>
      <c r="C23" s="14">
        <v>558</v>
      </c>
      <c r="D23" s="14">
        <v>398</v>
      </c>
      <c r="E23" s="14">
        <v>956</v>
      </c>
      <c r="F23" s="3"/>
      <c r="G23" s="3"/>
      <c r="H23" s="3"/>
      <c r="I23" s="11"/>
      <c r="J23" s="11"/>
      <c r="K23" s="11"/>
    </row>
    <row r="24" spans="1:11">
      <c r="A24" s="1"/>
      <c r="B24" s="2" t="s">
        <v>59</v>
      </c>
      <c r="C24" s="3">
        <f>SUM(C23)</f>
        <v>558</v>
      </c>
      <c r="D24" s="3">
        <f t="shared" ref="D24" si="5">SUM(D23)</f>
        <v>398</v>
      </c>
      <c r="E24" s="3">
        <f t="shared" ref="E24" si="6">SUM(E23)</f>
        <v>956</v>
      </c>
      <c r="F24" s="3">
        <v>1104</v>
      </c>
      <c r="G24" s="3">
        <v>1970</v>
      </c>
      <c r="H24" s="3">
        <v>3074</v>
      </c>
      <c r="I24" s="11">
        <f>C24/F24</f>
        <v>0.50543478260869568</v>
      </c>
      <c r="J24" s="11">
        <f t="shared" ref="J24" si="7">D24/G24</f>
        <v>0.20203045685279189</v>
      </c>
      <c r="K24" s="11">
        <f t="shared" ref="K24" si="8">E24/H24</f>
        <v>0.31099544567338971</v>
      </c>
    </row>
    <row r="25" spans="1:11">
      <c r="A25" s="1"/>
      <c r="B25" s="2"/>
      <c r="C25" s="3"/>
      <c r="D25" s="3"/>
      <c r="E25" s="3"/>
      <c r="F25" s="3"/>
      <c r="G25" s="3"/>
      <c r="H25" s="3"/>
      <c r="I25" s="11"/>
      <c r="J25" s="11"/>
      <c r="K25" s="11"/>
    </row>
    <row r="26" spans="1:11">
      <c r="A26">
        <v>50401</v>
      </c>
      <c r="B26" t="s">
        <v>71</v>
      </c>
      <c r="C26" s="3"/>
      <c r="D26" s="3"/>
      <c r="E26" s="3"/>
      <c r="F26" s="3"/>
      <c r="G26" s="3"/>
      <c r="H26" s="3"/>
      <c r="I26" s="11"/>
      <c r="J26" s="11"/>
      <c r="K26" s="11"/>
    </row>
    <row r="27" spans="1:11">
      <c r="A27" s="1">
        <v>30</v>
      </c>
      <c r="B27" s="2" t="s">
        <v>2</v>
      </c>
      <c r="C27" s="14">
        <v>263</v>
      </c>
      <c r="D27" s="14">
        <v>219</v>
      </c>
      <c r="E27" s="14">
        <v>482</v>
      </c>
      <c r="F27" s="3"/>
      <c r="G27" s="3"/>
      <c r="H27" s="3"/>
      <c r="I27" s="11"/>
      <c r="J27" s="11"/>
      <c r="K27" s="11"/>
    </row>
    <row r="28" spans="1:11">
      <c r="A28" s="1"/>
      <c r="B28" s="2" t="s">
        <v>59</v>
      </c>
      <c r="C28" s="3">
        <f>SUM(C27)</f>
        <v>263</v>
      </c>
      <c r="D28" s="3">
        <f t="shared" ref="D28" si="9">SUM(D27)</f>
        <v>219</v>
      </c>
      <c r="E28" s="3">
        <f t="shared" ref="E28" si="10">SUM(E27)</f>
        <v>482</v>
      </c>
      <c r="F28" s="13">
        <v>2462</v>
      </c>
      <c r="G28" s="13">
        <v>2943</v>
      </c>
      <c r="H28" s="13">
        <v>5405</v>
      </c>
      <c r="I28" s="11">
        <f>C28/F28</f>
        <v>0.10682372055239643</v>
      </c>
      <c r="J28" s="11">
        <f t="shared" ref="J28" si="11">D28/G28</f>
        <v>7.4413863404689098E-2</v>
      </c>
      <c r="K28" s="11">
        <f t="shared" ref="K28" si="12">E28/H28</f>
        <v>8.9176688251618869E-2</v>
      </c>
    </row>
    <row r="29" spans="1:11">
      <c r="A29" s="1"/>
      <c r="B29" s="2"/>
      <c r="C29" s="3"/>
      <c r="D29" s="3"/>
      <c r="E29" s="3"/>
      <c r="F29" s="13"/>
      <c r="G29" s="13"/>
      <c r="H29" s="13"/>
      <c r="I29" s="11"/>
      <c r="J29" s="11"/>
      <c r="K29" s="11"/>
    </row>
    <row r="30" spans="1:11">
      <c r="A30">
        <v>50501</v>
      </c>
      <c r="B30" t="s">
        <v>72</v>
      </c>
      <c r="C30" s="3"/>
      <c r="D30" s="3"/>
      <c r="E30" s="3"/>
      <c r="F30" s="13"/>
      <c r="G30" s="13"/>
      <c r="H30" s="13"/>
      <c r="I30" s="11"/>
      <c r="J30" s="11"/>
      <c r="K30" s="11"/>
    </row>
    <row r="31" spans="1:11">
      <c r="A31" s="1">
        <v>330</v>
      </c>
      <c r="B31" s="2" t="s">
        <v>31</v>
      </c>
      <c r="C31" s="14">
        <v>163</v>
      </c>
      <c r="D31" s="14">
        <v>127</v>
      </c>
      <c r="E31" s="14">
        <v>290</v>
      </c>
      <c r="F31" s="13"/>
      <c r="G31" s="13"/>
      <c r="H31" s="13"/>
      <c r="I31" s="11"/>
      <c r="J31" s="11"/>
      <c r="K31" s="11"/>
    </row>
    <row r="32" spans="1:11">
      <c r="A32" s="1"/>
      <c r="B32" s="2" t="s">
        <v>59</v>
      </c>
      <c r="C32" s="3">
        <f>SUM(C31)</f>
        <v>163</v>
      </c>
      <c r="D32" s="3">
        <f t="shared" ref="D32" si="13">SUM(D31)</f>
        <v>127</v>
      </c>
      <c r="E32" s="3">
        <f t="shared" ref="E32" si="14">SUM(E31)</f>
        <v>290</v>
      </c>
      <c r="F32" s="13">
        <v>2881</v>
      </c>
      <c r="G32" s="13">
        <v>2740</v>
      </c>
      <c r="H32" s="13">
        <v>5621</v>
      </c>
      <c r="I32" s="11">
        <f>C32/F32</f>
        <v>5.6577577230128427E-2</v>
      </c>
      <c r="J32" s="11">
        <f t="shared" ref="J32" si="15">D32/G32</f>
        <v>4.635036496350365E-2</v>
      </c>
      <c r="K32" s="11">
        <f t="shared" ref="K32" si="16">E32/H32</f>
        <v>5.159224337306529E-2</v>
      </c>
    </row>
    <row r="33" spans="1:11">
      <c r="A33" s="1"/>
      <c r="B33" s="2"/>
      <c r="C33" s="3"/>
      <c r="D33" s="3"/>
      <c r="E33" s="3"/>
      <c r="F33" s="13"/>
      <c r="G33" s="13"/>
      <c r="H33" s="13"/>
      <c r="I33" s="11"/>
      <c r="J33" s="11"/>
      <c r="K33" s="11"/>
    </row>
    <row r="34" spans="1:11">
      <c r="A34">
        <v>50601</v>
      </c>
      <c r="B34" t="s">
        <v>73</v>
      </c>
      <c r="C34" s="3"/>
      <c r="D34" s="3"/>
      <c r="E34" s="3"/>
      <c r="F34" s="13"/>
      <c r="G34" s="13"/>
      <c r="H34" s="13"/>
      <c r="I34" s="11"/>
      <c r="J34" s="11"/>
      <c r="K34" s="11"/>
    </row>
    <row r="35" spans="1:11">
      <c r="A35" s="1">
        <v>230</v>
      </c>
      <c r="B35" s="2" t="s">
        <v>22</v>
      </c>
      <c r="C35" s="14">
        <v>276</v>
      </c>
      <c r="D35" s="14">
        <v>208</v>
      </c>
      <c r="E35" s="14">
        <v>484</v>
      </c>
      <c r="F35" s="13"/>
      <c r="G35" s="13"/>
      <c r="H35" s="13"/>
      <c r="I35" s="11"/>
      <c r="J35" s="11"/>
      <c r="K35" s="11"/>
    </row>
    <row r="36" spans="1:11">
      <c r="A36" s="1"/>
      <c r="B36" s="2" t="s">
        <v>59</v>
      </c>
      <c r="C36" s="3">
        <f>SUM(C35)</f>
        <v>276</v>
      </c>
      <c r="D36" s="3">
        <f t="shared" ref="D36" si="17">SUM(D35)</f>
        <v>208</v>
      </c>
      <c r="E36" s="3">
        <f t="shared" ref="E36" si="18">SUM(E35)</f>
        <v>484</v>
      </c>
      <c r="F36" s="13">
        <v>389</v>
      </c>
      <c r="G36" s="13">
        <v>850</v>
      </c>
      <c r="H36" s="13">
        <v>1239</v>
      </c>
      <c r="I36" s="11">
        <f>C36/F36</f>
        <v>0.70951156812339333</v>
      </c>
      <c r="J36" s="11">
        <f t="shared" ref="J36" si="19">D36/G36</f>
        <v>0.24470588235294119</v>
      </c>
      <c r="K36" s="11">
        <f t="shared" ref="K36" si="20">E36/H36</f>
        <v>0.39063761097659405</v>
      </c>
    </row>
    <row r="37" spans="1:11">
      <c r="A37" s="1"/>
      <c r="B37" s="2"/>
      <c r="C37" s="3"/>
      <c r="D37" s="3"/>
      <c r="E37" s="3"/>
      <c r="F37" s="13"/>
      <c r="G37" s="13"/>
      <c r="H37" s="13"/>
      <c r="I37" s="11"/>
      <c r="J37" s="11"/>
      <c r="K37" s="11"/>
    </row>
    <row r="38" spans="1:11">
      <c r="A38">
        <v>50701</v>
      </c>
      <c r="B38" t="s">
        <v>74</v>
      </c>
      <c r="C38" s="3"/>
      <c r="D38" s="3"/>
      <c r="E38" s="3"/>
      <c r="F38" s="13"/>
      <c r="G38" s="13"/>
      <c r="H38" s="13"/>
      <c r="I38" s="11"/>
      <c r="J38" s="11"/>
      <c r="K38" s="11"/>
    </row>
    <row r="39" spans="1:11">
      <c r="A39" s="1">
        <v>400</v>
      </c>
      <c r="B39" s="2" t="s">
        <v>37</v>
      </c>
      <c r="C39" s="14">
        <v>171</v>
      </c>
      <c r="D39" s="14">
        <v>93</v>
      </c>
      <c r="E39" s="14">
        <v>264</v>
      </c>
      <c r="F39" s="13"/>
      <c r="G39" s="13"/>
      <c r="H39" s="13"/>
      <c r="I39" s="11"/>
      <c r="J39" s="11"/>
      <c r="K39" s="11"/>
    </row>
    <row r="40" spans="1:11">
      <c r="A40" s="1"/>
      <c r="B40" s="2" t="s">
        <v>59</v>
      </c>
      <c r="C40" s="3">
        <f>SUM(C39)</f>
        <v>171</v>
      </c>
      <c r="D40" s="3">
        <f t="shared" ref="D40" si="21">SUM(D39)</f>
        <v>93</v>
      </c>
      <c r="E40" s="3">
        <f t="shared" ref="E40" si="22">SUM(E39)</f>
        <v>264</v>
      </c>
      <c r="F40" s="3">
        <v>772</v>
      </c>
      <c r="G40" s="3">
        <v>1041</v>
      </c>
      <c r="H40" s="3">
        <v>1813</v>
      </c>
      <c r="I40" s="11">
        <f>C40/F40</f>
        <v>0.22150259067357514</v>
      </c>
      <c r="J40" s="11">
        <f t="shared" ref="J40" si="23">D40/G40</f>
        <v>8.9337175792507204E-2</v>
      </c>
      <c r="K40" s="11">
        <f t="shared" ref="K40" si="24">E40/H40</f>
        <v>0.14561500275785991</v>
      </c>
    </row>
    <row r="41" spans="1:11">
      <c r="A41" s="1"/>
      <c r="B41" s="2"/>
      <c r="C41" s="3"/>
      <c r="D41" s="3"/>
      <c r="E41" s="3"/>
      <c r="F41" s="3"/>
      <c r="G41" s="3"/>
      <c r="H41" s="3"/>
      <c r="I41" s="11"/>
      <c r="J41" s="11"/>
      <c r="K41" s="11"/>
    </row>
    <row r="42" spans="1:11">
      <c r="A42">
        <v>50800</v>
      </c>
      <c r="B42" t="s">
        <v>107</v>
      </c>
      <c r="C42" s="3"/>
      <c r="D42" s="3"/>
      <c r="E42" s="3"/>
      <c r="F42" s="3"/>
      <c r="G42" s="3"/>
      <c r="H42" s="3"/>
      <c r="I42" s="11"/>
      <c r="J42" s="11"/>
      <c r="K42" s="11"/>
    </row>
    <row r="43" spans="1:11">
      <c r="A43" s="1">
        <v>10</v>
      </c>
      <c r="B43" s="2" t="s">
        <v>0</v>
      </c>
      <c r="C43" s="14">
        <v>2889</v>
      </c>
      <c r="D43" s="14">
        <v>3280</v>
      </c>
      <c r="E43" s="14">
        <v>6169</v>
      </c>
      <c r="F43" s="3"/>
      <c r="G43" s="3"/>
      <c r="H43" s="3"/>
      <c r="I43" s="11"/>
      <c r="J43" s="11"/>
      <c r="K43" s="11"/>
    </row>
    <row r="44" spans="1:11">
      <c r="A44" s="1"/>
      <c r="B44" s="2" t="s">
        <v>59</v>
      </c>
      <c r="C44" s="3">
        <f>SUM(C43)</f>
        <v>2889</v>
      </c>
      <c r="D44" s="3">
        <f t="shared" ref="D44" si="25">SUM(D43)</f>
        <v>3280</v>
      </c>
      <c r="E44" s="3">
        <f t="shared" ref="E44" si="26">SUM(E43)</f>
        <v>6169</v>
      </c>
      <c r="F44" s="3">
        <v>7527</v>
      </c>
      <c r="G44" s="3">
        <v>5797</v>
      </c>
      <c r="H44" s="3">
        <v>13324</v>
      </c>
      <c r="I44" s="11">
        <f>C44/F44</f>
        <v>0.38381825428457556</v>
      </c>
      <c r="J44" s="11">
        <f t="shared" ref="J44" si="27">D44/G44</f>
        <v>0.56580990167327927</v>
      </c>
      <c r="K44" s="11">
        <f t="shared" ref="K44" si="28">E44/H44</f>
        <v>0.46299909936955869</v>
      </c>
    </row>
    <row r="45" spans="1:11">
      <c r="A45" s="1"/>
      <c r="B45" s="2"/>
      <c r="C45" s="3"/>
      <c r="D45" s="3"/>
      <c r="E45" s="3"/>
      <c r="F45" s="3"/>
      <c r="G45" s="3"/>
      <c r="H45" s="3"/>
      <c r="I45" s="11"/>
      <c r="J45" s="11"/>
      <c r="K45" s="11"/>
    </row>
    <row r="46" spans="1:11">
      <c r="A46">
        <v>50901</v>
      </c>
      <c r="B46" t="s">
        <v>75</v>
      </c>
      <c r="C46" s="3"/>
      <c r="D46" s="3"/>
      <c r="E46" s="3"/>
      <c r="F46" s="3"/>
      <c r="G46" s="3"/>
      <c r="H46" s="3"/>
      <c r="I46" s="11"/>
      <c r="J46" s="11"/>
      <c r="K46" s="11"/>
    </row>
    <row r="47" spans="1:11">
      <c r="A47" s="1">
        <v>110</v>
      </c>
      <c r="B47" s="2" t="s">
        <v>11</v>
      </c>
      <c r="C47" s="14">
        <v>493</v>
      </c>
      <c r="D47" s="14">
        <v>357</v>
      </c>
      <c r="E47" s="14">
        <v>850</v>
      </c>
      <c r="F47" s="3"/>
      <c r="G47" s="3"/>
      <c r="H47" s="3"/>
      <c r="I47" s="11"/>
      <c r="J47" s="11"/>
      <c r="K47" s="11"/>
    </row>
    <row r="48" spans="1:11">
      <c r="A48" s="1"/>
      <c r="B48" s="2" t="s">
        <v>59</v>
      </c>
      <c r="C48" s="3">
        <f>SUM(C47)</f>
        <v>493</v>
      </c>
      <c r="D48" s="3">
        <f t="shared" ref="D48" si="29">SUM(D47)</f>
        <v>357</v>
      </c>
      <c r="E48" s="3">
        <f t="shared" ref="E48" si="30">SUM(E47)</f>
        <v>850</v>
      </c>
      <c r="F48" s="3">
        <v>1853</v>
      </c>
      <c r="G48" s="3">
        <v>2152</v>
      </c>
      <c r="H48" s="3">
        <v>4005</v>
      </c>
      <c r="I48" s="11">
        <f>C48/F48</f>
        <v>0.26605504587155965</v>
      </c>
      <c r="J48" s="11">
        <f t="shared" ref="J48" si="31">D48/G48</f>
        <v>0.16589219330855018</v>
      </c>
      <c r="K48" s="11">
        <f t="shared" ref="K48" si="32">E48/H48</f>
        <v>0.21223470661672908</v>
      </c>
    </row>
    <row r="49" spans="1:11">
      <c r="A49" s="1"/>
      <c r="B49" s="2"/>
      <c r="C49" s="3"/>
      <c r="D49" s="3"/>
      <c r="E49" s="3"/>
      <c r="F49" s="3"/>
      <c r="G49" s="3"/>
      <c r="H49" s="3"/>
      <c r="I49" s="11"/>
      <c r="J49" s="11"/>
      <c r="K49" s="11"/>
    </row>
    <row r="50" spans="1:11">
      <c r="A50">
        <v>51001</v>
      </c>
      <c r="B50" t="s">
        <v>76</v>
      </c>
      <c r="C50" s="3"/>
      <c r="D50" s="3"/>
      <c r="E50" s="3"/>
      <c r="F50" s="3"/>
      <c r="G50" s="3"/>
      <c r="H50" s="3"/>
      <c r="I50" s="11"/>
      <c r="J50" s="11"/>
      <c r="K50" s="11"/>
    </row>
    <row r="51" spans="1:11">
      <c r="A51" s="1">
        <v>65</v>
      </c>
      <c r="B51" s="2" t="s">
        <v>6</v>
      </c>
      <c r="C51" s="14">
        <v>344</v>
      </c>
      <c r="D51" s="14">
        <v>342</v>
      </c>
      <c r="E51" s="14">
        <v>686</v>
      </c>
      <c r="F51" s="3"/>
      <c r="G51" s="3"/>
      <c r="H51" s="3"/>
      <c r="I51" s="11"/>
      <c r="J51" s="11"/>
      <c r="K51" s="11"/>
    </row>
    <row r="52" spans="1:11">
      <c r="A52" s="1"/>
      <c r="B52" s="2" t="s">
        <v>59</v>
      </c>
      <c r="C52" s="3">
        <f>SUM(C51)</f>
        <v>344</v>
      </c>
      <c r="D52" s="3">
        <f t="shared" ref="D52" si="33">SUM(D51)</f>
        <v>342</v>
      </c>
      <c r="E52" s="3">
        <f t="shared" ref="E52" si="34">SUM(E51)</f>
        <v>686</v>
      </c>
      <c r="F52" s="13">
        <v>1873</v>
      </c>
      <c r="G52" s="13">
        <v>4524</v>
      </c>
      <c r="H52" s="13">
        <v>6397</v>
      </c>
      <c r="I52" s="11">
        <f>C52/F52</f>
        <v>0.18366257341163908</v>
      </c>
      <c r="J52" s="11">
        <f t="shared" ref="J52" si="35">D52/G52</f>
        <v>7.5596816976127315E-2</v>
      </c>
      <c r="K52" s="11">
        <f t="shared" ref="K52" si="36">E52/H52</f>
        <v>0.10723776770361107</v>
      </c>
    </row>
    <row r="53" spans="1:11">
      <c r="A53" s="1"/>
      <c r="B53" s="2"/>
      <c r="C53" s="3"/>
      <c r="D53" s="3"/>
      <c r="E53" s="3"/>
      <c r="F53" s="13"/>
      <c r="G53" s="13"/>
      <c r="H53" s="13"/>
      <c r="I53" s="11"/>
      <c r="J53" s="11"/>
      <c r="K53" s="11"/>
    </row>
    <row r="54" spans="1:11">
      <c r="A54">
        <v>51101</v>
      </c>
      <c r="B54" t="s">
        <v>77</v>
      </c>
      <c r="C54" s="3"/>
      <c r="D54" s="3"/>
      <c r="E54" s="3"/>
      <c r="F54" s="13"/>
      <c r="G54" s="13"/>
      <c r="H54" s="13"/>
      <c r="I54" s="11"/>
      <c r="J54" s="11"/>
      <c r="K54" s="11"/>
    </row>
    <row r="55" spans="1:11">
      <c r="A55" s="1">
        <v>150</v>
      </c>
      <c r="B55" s="2" t="s">
        <v>15</v>
      </c>
      <c r="C55" s="14">
        <v>303</v>
      </c>
      <c r="D55" s="14">
        <v>250</v>
      </c>
      <c r="E55" s="14">
        <v>553</v>
      </c>
      <c r="F55" s="13"/>
      <c r="G55" s="13"/>
      <c r="H55" s="13"/>
      <c r="I55" s="11"/>
      <c r="J55" s="11"/>
      <c r="K55" s="11"/>
    </row>
    <row r="56" spans="1:11">
      <c r="A56" s="1"/>
      <c r="B56" s="2" t="s">
        <v>59</v>
      </c>
      <c r="C56" s="3">
        <f>SUM(C55)</f>
        <v>303</v>
      </c>
      <c r="D56" s="3">
        <f t="shared" ref="D56" si="37">SUM(D55)</f>
        <v>250</v>
      </c>
      <c r="E56" s="3">
        <f t="shared" ref="E56" si="38">SUM(E55)</f>
        <v>553</v>
      </c>
      <c r="F56" s="13">
        <v>1319</v>
      </c>
      <c r="G56" s="13">
        <v>1530</v>
      </c>
      <c r="H56" s="13">
        <v>2849</v>
      </c>
      <c r="I56" s="11">
        <f>C56/F56</f>
        <v>0.22971948445792267</v>
      </c>
      <c r="J56" s="11">
        <f t="shared" ref="J56" si="39">D56/G56</f>
        <v>0.16339869281045752</v>
      </c>
      <c r="K56" s="11">
        <f t="shared" ref="K56" si="40">E56/H56</f>
        <v>0.1941031941031941</v>
      </c>
    </row>
    <row r="57" spans="1:11">
      <c r="A57" s="1"/>
      <c r="B57" s="2"/>
      <c r="C57" s="3"/>
      <c r="D57" s="3"/>
      <c r="E57" s="3"/>
      <c r="F57" s="13"/>
      <c r="G57" s="13"/>
      <c r="H57" s="13"/>
      <c r="I57" s="11"/>
      <c r="J57" s="11"/>
      <c r="K57" s="11"/>
    </row>
    <row r="58" spans="1:11">
      <c r="A58">
        <v>51201</v>
      </c>
      <c r="B58" t="s">
        <v>78</v>
      </c>
      <c r="C58" s="3"/>
      <c r="D58" s="3"/>
      <c r="E58" s="3"/>
      <c r="F58" s="13"/>
      <c r="G58" s="13"/>
      <c r="H58" s="13"/>
      <c r="I58" s="11"/>
      <c r="J58" s="11"/>
      <c r="K58" s="11"/>
    </row>
    <row r="59" spans="1:11">
      <c r="A59" s="1">
        <v>70</v>
      </c>
      <c r="B59" s="2" t="s">
        <v>7</v>
      </c>
      <c r="C59" s="14">
        <v>453</v>
      </c>
      <c r="D59" s="14">
        <v>346</v>
      </c>
      <c r="E59" s="14">
        <v>799</v>
      </c>
      <c r="F59" s="13"/>
      <c r="G59" s="13"/>
      <c r="H59" s="13"/>
      <c r="I59" s="11"/>
      <c r="J59" s="11"/>
      <c r="K59" s="11"/>
    </row>
    <row r="60" spans="1:11">
      <c r="A60" s="1"/>
      <c r="B60" s="2" t="s">
        <v>59</v>
      </c>
      <c r="C60" s="3">
        <f>SUM(C59)</f>
        <v>453</v>
      </c>
      <c r="D60" s="3">
        <f t="shared" ref="D60" si="41">SUM(D59)</f>
        <v>346</v>
      </c>
      <c r="E60" s="3">
        <f t="shared" ref="E60" si="42">SUM(E59)</f>
        <v>799</v>
      </c>
      <c r="F60" s="3">
        <v>2956</v>
      </c>
      <c r="G60" s="3">
        <v>4746</v>
      </c>
      <c r="H60" s="3">
        <v>7702</v>
      </c>
      <c r="I60" s="11">
        <f>C60/F60</f>
        <v>0.15324763193504737</v>
      </c>
      <c r="J60" s="11">
        <f t="shared" ref="J60" si="43">D60/G60</f>
        <v>7.2903497682258747E-2</v>
      </c>
      <c r="K60" s="11">
        <f t="shared" ref="K60" si="44">E60/H60</f>
        <v>0.10373928849649441</v>
      </c>
    </row>
    <row r="61" spans="1:11">
      <c r="A61" s="1"/>
      <c r="B61" s="2"/>
      <c r="C61" s="3"/>
      <c r="D61" s="3"/>
      <c r="E61" s="3"/>
      <c r="F61" s="3"/>
      <c r="G61" s="3"/>
      <c r="H61" s="3"/>
      <c r="I61" s="11"/>
      <c r="J61" s="11"/>
      <c r="K61" s="11"/>
    </row>
    <row r="62" spans="1:11">
      <c r="A62">
        <v>51301</v>
      </c>
      <c r="B62" t="s">
        <v>79</v>
      </c>
      <c r="C62" s="3"/>
      <c r="D62" s="3"/>
      <c r="E62" s="3"/>
      <c r="F62" s="3"/>
      <c r="G62" s="3"/>
      <c r="H62" s="3"/>
      <c r="I62" s="11"/>
      <c r="J62" s="11"/>
      <c r="K62" s="11"/>
    </row>
    <row r="63" spans="1:11">
      <c r="A63" s="1">
        <v>190</v>
      </c>
      <c r="B63" s="2" t="s">
        <v>19</v>
      </c>
      <c r="C63" s="14">
        <v>340</v>
      </c>
      <c r="D63" s="14">
        <v>213</v>
      </c>
      <c r="E63" s="14">
        <v>553</v>
      </c>
      <c r="F63" s="3"/>
      <c r="G63" s="3"/>
      <c r="H63" s="3"/>
      <c r="I63" s="11"/>
      <c r="J63" s="11"/>
      <c r="K63" s="11"/>
    </row>
    <row r="64" spans="1:11">
      <c r="A64" s="1"/>
      <c r="B64" s="2" t="s">
        <v>59</v>
      </c>
      <c r="C64" s="3">
        <f>SUM(C63)</f>
        <v>340</v>
      </c>
      <c r="D64" s="3">
        <f t="shared" ref="D64" si="45">SUM(D63)</f>
        <v>213</v>
      </c>
      <c r="E64" s="3">
        <f t="shared" ref="E64" si="46">SUM(E63)</f>
        <v>553</v>
      </c>
      <c r="F64" s="3">
        <v>1613</v>
      </c>
      <c r="G64" s="3">
        <v>1496</v>
      </c>
      <c r="H64" s="3">
        <v>3109</v>
      </c>
      <c r="I64" s="11">
        <f>C64/F64</f>
        <v>0.21078735275883448</v>
      </c>
      <c r="J64" s="11">
        <f t="shared" ref="J64" si="47">D64/G64</f>
        <v>0.14237967914438501</v>
      </c>
      <c r="K64" s="11">
        <f t="shared" ref="K64" si="48">E64/H64</f>
        <v>0.17787069797362495</v>
      </c>
    </row>
    <row r="65" spans="1:11">
      <c r="A65" s="1"/>
      <c r="B65" s="2"/>
      <c r="C65" s="3"/>
      <c r="D65" s="3"/>
      <c r="E65" s="3"/>
      <c r="F65" s="3"/>
      <c r="G65" s="3"/>
      <c r="H65" s="3"/>
      <c r="I65" s="11"/>
      <c r="J65" s="11"/>
      <c r="K65" s="11"/>
    </row>
    <row r="66" spans="1:11">
      <c r="A66">
        <v>51401</v>
      </c>
      <c r="B66" t="s">
        <v>80</v>
      </c>
      <c r="C66" s="3"/>
      <c r="D66" s="3"/>
      <c r="E66" s="3"/>
      <c r="F66" s="3"/>
      <c r="G66" s="3"/>
      <c r="H66" s="3"/>
      <c r="I66" s="11"/>
      <c r="J66" s="11"/>
      <c r="K66" s="11"/>
    </row>
    <row r="67" spans="1:11">
      <c r="A67" s="1">
        <v>200</v>
      </c>
      <c r="B67" s="2" t="s">
        <v>20</v>
      </c>
      <c r="C67" s="3">
        <v>87</v>
      </c>
      <c r="D67" s="3">
        <v>38</v>
      </c>
      <c r="E67" s="3">
        <v>125</v>
      </c>
      <c r="F67" s="3"/>
      <c r="G67" s="3"/>
      <c r="H67" s="3"/>
      <c r="I67" s="11"/>
      <c r="J67" s="11"/>
      <c r="K67" s="11"/>
    </row>
    <row r="68" spans="1:11">
      <c r="A68" s="1">
        <v>300</v>
      </c>
      <c r="B68" s="2" t="s">
        <v>28</v>
      </c>
      <c r="C68" s="3">
        <v>193</v>
      </c>
      <c r="D68" s="3">
        <v>198</v>
      </c>
      <c r="E68" s="3">
        <v>391</v>
      </c>
      <c r="F68" s="3"/>
      <c r="G68" s="3"/>
      <c r="H68" s="3"/>
      <c r="I68" s="11"/>
      <c r="J68" s="11"/>
      <c r="K68" s="11"/>
    </row>
    <row r="69" spans="1:11">
      <c r="A69" s="1">
        <v>320</v>
      </c>
      <c r="B69" s="2" t="s">
        <v>30</v>
      </c>
      <c r="C69" s="14">
        <v>339</v>
      </c>
      <c r="D69" s="14">
        <v>280</v>
      </c>
      <c r="E69" s="14">
        <v>619</v>
      </c>
      <c r="F69" s="3"/>
      <c r="G69" s="3"/>
      <c r="H69" s="3"/>
      <c r="I69" s="11"/>
      <c r="J69" s="11"/>
      <c r="K69" s="11"/>
    </row>
    <row r="70" spans="1:11">
      <c r="A70" s="1"/>
      <c r="B70" s="2" t="s">
        <v>59</v>
      </c>
      <c r="C70" s="3">
        <f>SUM(C67:C69)</f>
        <v>619</v>
      </c>
      <c r="D70" s="3">
        <f t="shared" ref="D70" si="49">SUM(D67:D69)</f>
        <v>516</v>
      </c>
      <c r="E70" s="3">
        <f t="shared" ref="E70" si="50">SUM(E67:E69)</f>
        <v>1135</v>
      </c>
      <c r="F70" s="13">
        <v>2493</v>
      </c>
      <c r="G70" s="13">
        <v>2354</v>
      </c>
      <c r="H70" s="13">
        <v>4847</v>
      </c>
      <c r="I70" s="11">
        <f>C70/F70</f>
        <v>0.24829522663457682</v>
      </c>
      <c r="J70" s="11">
        <f t="shared" ref="J70" si="51">D70/G70</f>
        <v>0.21920135938827529</v>
      </c>
      <c r="K70" s="11">
        <f t="shared" ref="K70" si="52">E70/H70</f>
        <v>0.23416546317309675</v>
      </c>
    </row>
    <row r="71" spans="1:11">
      <c r="A71" s="1"/>
      <c r="B71" s="2"/>
      <c r="C71" s="3"/>
      <c r="D71" s="3"/>
      <c r="E71" s="3"/>
      <c r="F71" s="13"/>
      <c r="G71" s="13"/>
      <c r="H71" s="13"/>
      <c r="I71" s="11"/>
      <c r="J71" s="11"/>
      <c r="K71" s="11"/>
    </row>
    <row r="72" spans="1:11">
      <c r="A72">
        <v>51501</v>
      </c>
      <c r="B72" t="s">
        <v>81</v>
      </c>
      <c r="C72" s="3"/>
      <c r="D72" s="3"/>
      <c r="E72" s="3"/>
      <c r="F72" s="13"/>
      <c r="G72" s="13"/>
      <c r="H72" s="13"/>
      <c r="I72" s="11"/>
      <c r="J72" s="11"/>
      <c r="K72" s="11"/>
    </row>
    <row r="73" spans="1:11">
      <c r="A73" s="1">
        <v>60</v>
      </c>
      <c r="B73" s="2" t="s">
        <v>5</v>
      </c>
      <c r="C73" s="14">
        <v>168</v>
      </c>
      <c r="D73" s="14">
        <v>157</v>
      </c>
      <c r="E73" s="14">
        <v>325</v>
      </c>
      <c r="F73" s="13"/>
      <c r="G73" s="13"/>
      <c r="H73" s="13"/>
      <c r="I73" s="11"/>
      <c r="J73" s="11"/>
      <c r="K73" s="11"/>
    </row>
    <row r="74" spans="1:11">
      <c r="A74" s="1"/>
      <c r="B74" s="2" t="s">
        <v>59</v>
      </c>
      <c r="C74" s="3">
        <f>SUM(C73)</f>
        <v>168</v>
      </c>
      <c r="D74" s="3">
        <f t="shared" ref="D74" si="53">SUM(D73)</f>
        <v>157</v>
      </c>
      <c r="E74" s="3">
        <f t="shared" ref="E74" si="54">SUM(E73)</f>
        <v>325</v>
      </c>
      <c r="F74" s="13">
        <v>1689</v>
      </c>
      <c r="G74" s="13">
        <v>2452</v>
      </c>
      <c r="H74" s="13">
        <v>4141</v>
      </c>
      <c r="I74" s="11">
        <f>C74/F74</f>
        <v>9.9467140319715805E-2</v>
      </c>
      <c r="J74" s="11">
        <f t="shared" ref="J74" si="55">D74/G74</f>
        <v>6.4029363784665574E-2</v>
      </c>
      <c r="K74" s="11">
        <f t="shared" ref="K74" si="56">E74/H74</f>
        <v>7.8483458101907752E-2</v>
      </c>
    </row>
    <row r="75" spans="1:11">
      <c r="A75" s="1"/>
      <c r="B75" s="2"/>
      <c r="C75" s="3"/>
      <c r="D75" s="3"/>
      <c r="E75" s="3"/>
      <c r="F75" s="13"/>
      <c r="G75" s="13"/>
      <c r="H75" s="13"/>
      <c r="I75" s="11"/>
      <c r="J75" s="11"/>
      <c r="K75" s="11"/>
    </row>
    <row r="76" spans="1:11">
      <c r="A76">
        <v>51601</v>
      </c>
      <c r="B76" t="s">
        <v>82</v>
      </c>
      <c r="C76" s="3"/>
      <c r="D76" s="3"/>
      <c r="E76" s="3"/>
      <c r="F76" s="13"/>
      <c r="G76" s="13"/>
      <c r="H76" s="13"/>
      <c r="I76" s="11"/>
      <c r="J76" s="11"/>
      <c r="K76" s="11"/>
    </row>
    <row r="77" spans="1:11">
      <c r="A77" s="1">
        <v>130</v>
      </c>
      <c r="B77" s="2" t="s">
        <v>13</v>
      </c>
      <c r="C77" s="14">
        <v>801</v>
      </c>
      <c r="D77" s="14">
        <v>511</v>
      </c>
      <c r="E77" s="14">
        <v>1312</v>
      </c>
      <c r="F77" s="13"/>
      <c r="G77" s="13"/>
      <c r="H77" s="13"/>
      <c r="I77" s="11"/>
      <c r="J77" s="11"/>
      <c r="K77" s="11"/>
    </row>
    <row r="78" spans="1:11">
      <c r="A78" s="1"/>
      <c r="B78" s="2" t="s">
        <v>59</v>
      </c>
      <c r="C78" s="3">
        <f>SUM(C77)</f>
        <v>801</v>
      </c>
      <c r="D78" s="3">
        <f t="shared" ref="D78" si="57">SUM(D77)</f>
        <v>511</v>
      </c>
      <c r="E78" s="3">
        <f t="shared" ref="E78" si="58">SUM(E77)</f>
        <v>1312</v>
      </c>
      <c r="F78" s="13">
        <v>2059</v>
      </c>
      <c r="G78" s="13">
        <v>2918</v>
      </c>
      <c r="H78" s="13">
        <v>4977</v>
      </c>
      <c r="I78" s="11">
        <f>C78/F78</f>
        <v>0.38902379796017483</v>
      </c>
      <c r="J78" s="11">
        <f t="shared" ref="J78" si="59">D78/G78</f>
        <v>0.17511994516792323</v>
      </c>
      <c r="K78" s="11">
        <f t="shared" ref="K78" si="60">E78/H78</f>
        <v>0.26361261804299779</v>
      </c>
    </row>
    <row r="79" spans="1:11">
      <c r="A79" s="1"/>
      <c r="B79" s="2"/>
      <c r="C79" s="3"/>
      <c r="D79" s="3"/>
      <c r="E79" s="3"/>
      <c r="F79" s="13"/>
      <c r="G79" s="13"/>
      <c r="H79" s="13"/>
      <c r="I79" s="11"/>
      <c r="J79" s="11"/>
      <c r="K79" s="11"/>
    </row>
    <row r="80" spans="1:11">
      <c r="A80">
        <v>51701</v>
      </c>
      <c r="B80" t="s">
        <v>83</v>
      </c>
      <c r="C80" s="3"/>
      <c r="D80" s="3"/>
      <c r="E80" s="3"/>
      <c r="F80" s="13"/>
      <c r="G80" s="13"/>
      <c r="H80" s="13"/>
      <c r="I80" s="11"/>
      <c r="J80" s="11"/>
      <c r="K80" s="11"/>
    </row>
    <row r="81" spans="1:11">
      <c r="A81" s="1">
        <v>340</v>
      </c>
      <c r="B81" s="2" t="s">
        <v>32</v>
      </c>
      <c r="C81" s="14">
        <v>462</v>
      </c>
      <c r="D81" s="14">
        <v>425</v>
      </c>
      <c r="E81" s="14">
        <v>887</v>
      </c>
      <c r="F81" s="13"/>
      <c r="G81" s="13"/>
      <c r="H81" s="13"/>
      <c r="I81" s="11"/>
      <c r="J81" s="11"/>
      <c r="K81" s="11"/>
    </row>
    <row r="82" spans="1:11">
      <c r="A82" s="1"/>
      <c r="B82" s="2" t="s">
        <v>59</v>
      </c>
      <c r="C82" s="3">
        <f>SUM(C81)</f>
        <v>462</v>
      </c>
      <c r="D82" s="3">
        <f t="shared" ref="D82" si="61">SUM(D81)</f>
        <v>425</v>
      </c>
      <c r="E82" s="3">
        <f t="shared" ref="E82" si="62">SUM(E81)</f>
        <v>887</v>
      </c>
      <c r="F82" s="3">
        <v>2166</v>
      </c>
      <c r="G82" s="3">
        <v>1412</v>
      </c>
      <c r="H82" s="3">
        <v>3578</v>
      </c>
      <c r="I82" s="11">
        <f>C82/F82</f>
        <v>0.21329639889196675</v>
      </c>
      <c r="J82" s="11">
        <f t="shared" ref="J82" si="63">D82/G82</f>
        <v>0.30099150141643061</v>
      </c>
      <c r="K82" s="11">
        <f t="shared" ref="K82" si="64">E82/H82</f>
        <v>0.24790385690329794</v>
      </c>
    </row>
    <row r="83" spans="1:11">
      <c r="A83" s="1"/>
      <c r="B83" s="2"/>
      <c r="C83" s="3"/>
      <c r="D83" s="3"/>
      <c r="E83" s="3"/>
      <c r="F83" s="3"/>
      <c r="G83" s="3"/>
      <c r="H83" s="3"/>
      <c r="I83" s="11"/>
      <c r="J83" s="11"/>
      <c r="K83" s="11"/>
    </row>
    <row r="84" spans="1:11">
      <c r="A84">
        <v>51801</v>
      </c>
      <c r="B84" t="s">
        <v>84</v>
      </c>
      <c r="C84" s="3"/>
      <c r="D84" s="3"/>
      <c r="E84" s="3"/>
      <c r="F84" s="3"/>
      <c r="G84" s="3"/>
      <c r="H84" s="3"/>
      <c r="I84" s="11"/>
      <c r="J84" s="11"/>
      <c r="K84" s="11"/>
    </row>
    <row r="85" spans="1:11">
      <c r="A85" s="1">
        <v>280</v>
      </c>
      <c r="B85" s="2" t="s">
        <v>26</v>
      </c>
      <c r="C85" s="14">
        <v>137</v>
      </c>
      <c r="D85" s="14">
        <v>108</v>
      </c>
      <c r="E85" s="14">
        <v>245</v>
      </c>
      <c r="F85" s="3"/>
      <c r="G85" s="3"/>
      <c r="H85" s="3"/>
      <c r="I85" s="11"/>
      <c r="J85" s="11"/>
      <c r="K85" s="11"/>
    </row>
    <row r="86" spans="1:11">
      <c r="A86" s="1"/>
      <c r="B86" s="2" t="s">
        <v>59</v>
      </c>
      <c r="C86" s="3">
        <f>SUM(C85)</f>
        <v>137</v>
      </c>
      <c r="D86" s="3">
        <f t="shared" ref="D86" si="65">SUM(D85)</f>
        <v>108</v>
      </c>
      <c r="E86" s="3">
        <f t="shared" ref="E86" si="66">SUM(E85)</f>
        <v>245</v>
      </c>
      <c r="F86" s="13">
        <v>367</v>
      </c>
      <c r="G86" s="13">
        <v>820</v>
      </c>
      <c r="H86" s="13">
        <v>1187</v>
      </c>
      <c r="I86" s="11">
        <f>C86/F86</f>
        <v>0.37329700272479566</v>
      </c>
      <c r="J86" s="11">
        <f t="shared" ref="J86" si="67">D86/G86</f>
        <v>0.13170731707317074</v>
      </c>
      <c r="K86" s="11">
        <f t="shared" ref="K86" si="68">E86/H86</f>
        <v>0.2064026958719461</v>
      </c>
    </row>
    <row r="87" spans="1:11">
      <c r="A87" s="1"/>
      <c r="B87" s="2"/>
      <c r="C87" s="3"/>
      <c r="D87" s="3"/>
      <c r="E87" s="3"/>
      <c r="F87" s="13"/>
      <c r="G87" s="13"/>
      <c r="H87" s="13"/>
      <c r="I87" s="11"/>
      <c r="J87" s="11"/>
      <c r="K87" s="11"/>
    </row>
    <row r="88" spans="1:11">
      <c r="A88">
        <v>51901</v>
      </c>
      <c r="B88" t="s">
        <v>85</v>
      </c>
      <c r="C88" s="3"/>
      <c r="D88" s="3"/>
      <c r="E88" s="3"/>
      <c r="F88" s="13"/>
      <c r="G88" s="13"/>
      <c r="H88" s="13"/>
      <c r="I88" s="11"/>
      <c r="J88" s="11"/>
      <c r="K88" s="11"/>
    </row>
    <row r="89" spans="1:11">
      <c r="A89" s="1">
        <v>160</v>
      </c>
      <c r="B89" s="2" t="s">
        <v>16</v>
      </c>
      <c r="C89" s="3">
        <v>118</v>
      </c>
      <c r="D89" s="3">
        <v>91</v>
      </c>
      <c r="E89" s="3">
        <v>209</v>
      </c>
      <c r="F89" s="13"/>
      <c r="G89" s="13"/>
      <c r="H89" s="13"/>
      <c r="I89" s="11"/>
      <c r="J89" s="11"/>
      <c r="K89" s="11"/>
    </row>
    <row r="90" spans="1:11">
      <c r="A90" s="1">
        <v>220</v>
      </c>
      <c r="B90" s="2" t="s">
        <v>21</v>
      </c>
      <c r="C90" s="14">
        <v>110</v>
      </c>
      <c r="D90" s="14">
        <v>81</v>
      </c>
      <c r="E90" s="14">
        <v>191</v>
      </c>
      <c r="F90" s="13"/>
      <c r="G90" s="13"/>
      <c r="H90" s="13"/>
      <c r="I90" s="11"/>
      <c r="J90" s="11"/>
      <c r="K90" s="11"/>
    </row>
    <row r="91" spans="1:11">
      <c r="A91" s="1"/>
      <c r="B91" s="2" t="s">
        <v>59</v>
      </c>
      <c r="C91" s="3">
        <f>SUM(C89:C90)</f>
        <v>228</v>
      </c>
      <c r="D91" s="3">
        <f t="shared" ref="D91" si="69">SUM(D89:D90)</f>
        <v>172</v>
      </c>
      <c r="E91" s="3">
        <f t="shared" ref="E91" si="70">SUM(E89:E90)</f>
        <v>400</v>
      </c>
      <c r="F91" s="13">
        <v>257</v>
      </c>
      <c r="G91" s="13">
        <v>806</v>
      </c>
      <c r="H91" s="13">
        <v>1063</v>
      </c>
      <c r="I91" s="11">
        <f>C91/F91</f>
        <v>0.88715953307392992</v>
      </c>
      <c r="J91" s="11">
        <f t="shared" ref="J91" si="71">D91/G91</f>
        <v>0.21339950372208435</v>
      </c>
      <c r="K91" s="11">
        <f t="shared" ref="K91" si="72">E91/H91</f>
        <v>0.37629350893697083</v>
      </c>
    </row>
    <row r="92" spans="1:11">
      <c r="A92" s="1"/>
      <c r="B92" s="2"/>
      <c r="C92" s="3"/>
      <c r="D92" s="3"/>
      <c r="E92" s="3"/>
      <c r="F92" s="13"/>
      <c r="G92" s="13"/>
      <c r="H92" s="13"/>
      <c r="I92" s="11"/>
      <c r="J92" s="11"/>
      <c r="K92" s="11"/>
    </row>
    <row r="93" spans="1:11">
      <c r="A93">
        <v>52001</v>
      </c>
      <c r="B93" t="s">
        <v>86</v>
      </c>
      <c r="C93" s="3"/>
      <c r="D93" s="3"/>
      <c r="E93" s="3"/>
      <c r="F93" s="13"/>
      <c r="G93" s="13"/>
      <c r="H93" s="13"/>
      <c r="I93" s="11"/>
      <c r="J93" s="11"/>
      <c r="K93" s="11"/>
    </row>
    <row r="94" spans="1:11">
      <c r="A94" s="1">
        <v>120</v>
      </c>
      <c r="B94" s="2" t="s">
        <v>12</v>
      </c>
      <c r="C94" s="3">
        <v>352</v>
      </c>
      <c r="D94" s="3">
        <v>253</v>
      </c>
      <c r="E94" s="3">
        <v>605</v>
      </c>
      <c r="F94" s="13"/>
      <c r="G94" s="13"/>
      <c r="H94" s="13"/>
      <c r="I94" s="11"/>
      <c r="J94" s="11"/>
      <c r="K94" s="11"/>
    </row>
    <row r="95" spans="1:11">
      <c r="A95" s="1">
        <v>370</v>
      </c>
      <c r="B95" s="2" t="s">
        <v>34</v>
      </c>
      <c r="C95" s="14">
        <v>38</v>
      </c>
      <c r="D95" s="14">
        <v>28</v>
      </c>
      <c r="E95" s="14">
        <v>66</v>
      </c>
      <c r="F95" s="13"/>
      <c r="G95" s="13"/>
      <c r="H95" s="13"/>
      <c r="I95" s="11"/>
      <c r="J95" s="11"/>
      <c r="K95" s="11"/>
    </row>
    <row r="96" spans="1:11">
      <c r="A96" s="1"/>
      <c r="B96" s="2" t="s">
        <v>59</v>
      </c>
      <c r="C96" s="3">
        <f>SUM(C94:C95)</f>
        <v>390</v>
      </c>
      <c r="D96" s="3">
        <f t="shared" ref="D96" si="73">SUM(D94:D95)</f>
        <v>281</v>
      </c>
      <c r="E96" s="3">
        <f t="shared" ref="E96" si="74">SUM(E94:E95)</f>
        <v>671</v>
      </c>
      <c r="F96" s="3">
        <v>1061</v>
      </c>
      <c r="G96" s="3">
        <v>1863</v>
      </c>
      <c r="H96" s="3">
        <v>2924</v>
      </c>
      <c r="I96" s="11">
        <f>C96/F96</f>
        <v>0.36757775683317623</v>
      </c>
      <c r="J96" s="11">
        <f t="shared" ref="J96" si="75">D96/G96</f>
        <v>0.15083199141170156</v>
      </c>
      <c r="K96" s="11">
        <f t="shared" ref="K96" si="76">E96/H96</f>
        <v>0.22948016415868672</v>
      </c>
    </row>
    <row r="97" spans="1:11">
      <c r="A97" s="1"/>
      <c r="B97" s="2"/>
      <c r="C97" s="3"/>
      <c r="D97" s="3"/>
      <c r="E97" s="3"/>
      <c r="F97" s="3"/>
      <c r="G97" s="3"/>
      <c r="H97" s="3"/>
      <c r="I97" s="11"/>
      <c r="J97" s="11"/>
      <c r="K97" s="11"/>
    </row>
    <row r="98" spans="1:11">
      <c r="A98">
        <v>52101</v>
      </c>
      <c r="B98" t="s">
        <v>87</v>
      </c>
      <c r="C98" s="3"/>
      <c r="D98" s="3"/>
      <c r="E98" s="3"/>
      <c r="F98" s="3"/>
      <c r="G98" s="3"/>
      <c r="H98" s="3"/>
      <c r="I98" s="11"/>
      <c r="J98" s="11"/>
      <c r="K98" s="11"/>
    </row>
    <row r="99" spans="1:11">
      <c r="A99" s="1">
        <v>520</v>
      </c>
      <c r="B99" s="2" t="s">
        <v>47</v>
      </c>
      <c r="C99" s="3">
        <v>106</v>
      </c>
      <c r="D99" s="3">
        <v>98</v>
      </c>
      <c r="E99" s="3">
        <v>204</v>
      </c>
      <c r="F99" s="3"/>
      <c r="G99" s="3"/>
      <c r="H99" s="3"/>
      <c r="I99" s="11"/>
      <c r="J99" s="11"/>
      <c r="K99" s="11"/>
    </row>
    <row r="100" spans="1:11">
      <c r="A100" s="1">
        <v>525</v>
      </c>
      <c r="B100" s="2" t="s">
        <v>48</v>
      </c>
      <c r="C100" s="3">
        <v>104</v>
      </c>
      <c r="D100" s="3">
        <v>100</v>
      </c>
      <c r="E100" s="3">
        <v>204</v>
      </c>
      <c r="F100" s="3"/>
      <c r="G100" s="3"/>
      <c r="H100" s="3"/>
      <c r="I100" s="11"/>
      <c r="J100" s="11"/>
      <c r="K100" s="11"/>
    </row>
    <row r="101" spans="1:11">
      <c r="A101" s="1">
        <v>540</v>
      </c>
      <c r="B101" s="2" t="s">
        <v>50</v>
      </c>
      <c r="C101" s="3">
        <v>116</v>
      </c>
      <c r="D101" s="3">
        <v>106</v>
      </c>
      <c r="E101" s="3">
        <v>222</v>
      </c>
      <c r="F101" s="3"/>
      <c r="G101" s="3"/>
      <c r="H101" s="3"/>
      <c r="I101" s="11"/>
      <c r="J101" s="11"/>
      <c r="K101" s="11"/>
    </row>
    <row r="102" spans="1:11">
      <c r="A102" s="1">
        <v>560</v>
      </c>
      <c r="B102" s="2" t="s">
        <v>106</v>
      </c>
      <c r="C102" s="14">
        <v>119</v>
      </c>
      <c r="D102" s="14">
        <v>123</v>
      </c>
      <c r="E102" s="14">
        <v>242</v>
      </c>
      <c r="F102" s="3"/>
      <c r="G102" s="3"/>
      <c r="H102" s="3"/>
      <c r="I102" s="11"/>
      <c r="J102" s="11"/>
      <c r="K102" s="11"/>
    </row>
    <row r="103" spans="1:11">
      <c r="A103" s="1"/>
      <c r="B103" s="2" t="s">
        <v>59</v>
      </c>
      <c r="C103" s="3">
        <f>SUM(C99:C102)</f>
        <v>445</v>
      </c>
      <c r="D103" s="3">
        <f t="shared" ref="D103:E103" si="77">SUM(D99:D102)</f>
        <v>427</v>
      </c>
      <c r="E103" s="3">
        <f t="shared" si="77"/>
        <v>872</v>
      </c>
      <c r="F103" s="13">
        <v>1107</v>
      </c>
      <c r="G103" s="13">
        <v>845</v>
      </c>
      <c r="H103" s="13">
        <v>1952</v>
      </c>
      <c r="I103" s="11">
        <f>C103/F103</f>
        <v>0.40198735320686541</v>
      </c>
      <c r="J103" s="11">
        <f t="shared" ref="J103" si="78">D103/G103</f>
        <v>0.5053254437869823</v>
      </c>
      <c r="K103" s="11">
        <f t="shared" ref="K103" si="79">E103/H103</f>
        <v>0.44672131147540983</v>
      </c>
    </row>
    <row r="104" spans="1:11">
      <c r="A104" s="1"/>
      <c r="B104" s="2"/>
      <c r="C104" s="3"/>
      <c r="D104" s="3"/>
      <c r="E104" s="3"/>
      <c r="F104" s="13"/>
      <c r="G104" s="13"/>
      <c r="H104" s="13"/>
      <c r="I104" s="11"/>
      <c r="J104" s="11"/>
      <c r="K104" s="11"/>
    </row>
    <row r="105" spans="1:11">
      <c r="A105">
        <v>52201</v>
      </c>
      <c r="B105" t="s">
        <v>88</v>
      </c>
      <c r="C105" s="3"/>
      <c r="D105" s="3"/>
      <c r="E105" s="3"/>
      <c r="F105" s="13"/>
      <c r="G105" s="13"/>
      <c r="H105" s="13"/>
      <c r="I105" s="11"/>
      <c r="J105" s="11"/>
      <c r="K105" s="11"/>
    </row>
    <row r="106" spans="1:11">
      <c r="A106" s="1">
        <v>460</v>
      </c>
      <c r="B106" s="2" t="s">
        <v>42</v>
      </c>
      <c r="C106" s="3">
        <v>214</v>
      </c>
      <c r="D106" s="3">
        <v>196</v>
      </c>
      <c r="E106" s="3">
        <v>410</v>
      </c>
      <c r="F106" s="13"/>
      <c r="G106" s="13"/>
      <c r="H106" s="13"/>
      <c r="I106" s="11"/>
      <c r="J106" s="11"/>
      <c r="K106" s="11"/>
    </row>
    <row r="107" spans="1:11">
      <c r="A107" s="1">
        <v>470</v>
      </c>
      <c r="B107" s="2" t="s">
        <v>105</v>
      </c>
      <c r="C107" s="3">
        <v>103</v>
      </c>
      <c r="D107" s="3">
        <v>90</v>
      </c>
      <c r="E107" s="3">
        <v>193</v>
      </c>
      <c r="F107" s="13"/>
      <c r="G107" s="13"/>
      <c r="H107" s="13"/>
      <c r="I107" s="11"/>
      <c r="J107" s="11"/>
      <c r="K107" s="11"/>
    </row>
    <row r="108" spans="1:11">
      <c r="A108" s="1">
        <v>550</v>
      </c>
      <c r="B108" s="2" t="s">
        <v>51</v>
      </c>
      <c r="C108" s="14">
        <v>219</v>
      </c>
      <c r="D108" s="14">
        <v>122</v>
      </c>
      <c r="E108" s="14">
        <v>341</v>
      </c>
      <c r="F108" s="13"/>
      <c r="G108" s="13"/>
      <c r="H108" s="13"/>
      <c r="I108" s="11"/>
      <c r="J108" s="11"/>
      <c r="K108" s="11"/>
    </row>
    <row r="109" spans="1:11">
      <c r="A109" s="1"/>
      <c r="B109" s="2" t="s">
        <v>59</v>
      </c>
      <c r="C109" s="3">
        <f>SUM(C106:C108)</f>
        <v>536</v>
      </c>
      <c r="D109" s="3">
        <f t="shared" ref="D109" si="80">SUM(D106:D108)</f>
        <v>408</v>
      </c>
      <c r="E109" s="3">
        <f t="shared" ref="E109" si="81">SUM(E106:E108)</f>
        <v>944</v>
      </c>
      <c r="F109" s="13">
        <v>6323</v>
      </c>
      <c r="G109" s="13">
        <v>5328</v>
      </c>
      <c r="H109" s="13">
        <v>11651</v>
      </c>
      <c r="I109" s="11">
        <f>C109/F109</f>
        <v>8.4769887711529338E-2</v>
      </c>
      <c r="J109" s="11">
        <f t="shared" ref="J109" si="82">D109/G109</f>
        <v>7.6576576576576572E-2</v>
      </c>
      <c r="K109" s="11">
        <f t="shared" ref="K109" si="83">E109/H109</f>
        <v>8.1023088146940175E-2</v>
      </c>
    </row>
    <row r="110" spans="1:11">
      <c r="A110" s="1"/>
      <c r="B110" s="2"/>
      <c r="C110" s="3"/>
      <c r="D110" s="3"/>
      <c r="E110" s="3"/>
      <c r="F110" s="13"/>
      <c r="G110" s="13"/>
      <c r="H110" s="13"/>
      <c r="I110" s="11"/>
      <c r="J110" s="11"/>
      <c r="K110" s="11"/>
    </row>
    <row r="111" spans="1:11">
      <c r="A111">
        <v>52301</v>
      </c>
      <c r="B111" t="s">
        <v>89</v>
      </c>
      <c r="C111" s="3"/>
      <c r="D111" s="3"/>
      <c r="E111" s="3"/>
      <c r="F111" s="13"/>
      <c r="G111" s="13"/>
      <c r="H111" s="13"/>
      <c r="I111" s="11"/>
      <c r="J111" s="11"/>
      <c r="K111" s="11"/>
    </row>
    <row r="112" spans="1:11">
      <c r="A112" s="1">
        <v>170</v>
      </c>
      <c r="B112" s="2" t="s">
        <v>17</v>
      </c>
      <c r="C112" s="14">
        <v>265</v>
      </c>
      <c r="D112" s="14">
        <v>151</v>
      </c>
      <c r="E112" s="14">
        <v>416</v>
      </c>
      <c r="F112" s="13"/>
      <c r="G112" s="13"/>
      <c r="H112" s="13"/>
      <c r="I112" s="11"/>
      <c r="J112" s="11"/>
      <c r="K112" s="11"/>
    </row>
    <row r="113" spans="1:11">
      <c r="A113" s="1"/>
      <c r="B113" s="2" t="s">
        <v>59</v>
      </c>
      <c r="C113" s="3">
        <f>SUM(C112)</f>
        <v>265</v>
      </c>
      <c r="D113" s="3">
        <f t="shared" ref="D113" si="84">SUM(D112)</f>
        <v>151</v>
      </c>
      <c r="E113" s="3">
        <f t="shared" ref="E113" si="85">SUM(E112)</f>
        <v>416</v>
      </c>
      <c r="F113" s="3">
        <v>619</v>
      </c>
      <c r="G113" s="3">
        <v>723</v>
      </c>
      <c r="H113" s="3">
        <v>1342</v>
      </c>
      <c r="I113" s="11">
        <f>C113/F113</f>
        <v>0.42810985460420031</v>
      </c>
      <c r="J113" s="11">
        <f t="shared" ref="J113" si="86">D113/G113</f>
        <v>0.20885200553250347</v>
      </c>
      <c r="K113" s="11">
        <f t="shared" ref="K113" si="87">E113/H113</f>
        <v>0.30998509687034276</v>
      </c>
    </row>
    <row r="114" spans="1:11">
      <c r="A114" s="1"/>
      <c r="B114" s="2"/>
      <c r="C114" s="3"/>
      <c r="D114" s="3"/>
      <c r="E114" s="3"/>
      <c r="F114" s="3"/>
      <c r="G114" s="3"/>
      <c r="H114" s="3"/>
      <c r="I114" s="11"/>
      <c r="J114" s="11"/>
      <c r="K114" s="11"/>
    </row>
    <row r="115" spans="1:11">
      <c r="A115">
        <v>52401</v>
      </c>
      <c r="B115" t="s">
        <v>90</v>
      </c>
      <c r="C115" s="3"/>
      <c r="D115" s="3"/>
      <c r="E115" s="3"/>
      <c r="F115" s="3"/>
      <c r="G115" s="3"/>
      <c r="H115" s="3"/>
      <c r="I115" s="11"/>
      <c r="J115" s="11"/>
      <c r="K115" s="11"/>
    </row>
    <row r="116" spans="1:11">
      <c r="A116" s="1">
        <v>50</v>
      </c>
      <c r="B116" s="2" t="s">
        <v>4</v>
      </c>
      <c r="C116" s="14">
        <v>246</v>
      </c>
      <c r="D116" s="14">
        <v>176</v>
      </c>
      <c r="E116" s="14">
        <v>422</v>
      </c>
      <c r="F116" s="3"/>
      <c r="G116" s="3"/>
      <c r="H116" s="3"/>
      <c r="I116" s="11"/>
      <c r="J116" s="11"/>
      <c r="K116" s="11"/>
    </row>
    <row r="117" spans="1:11">
      <c r="A117" s="1"/>
      <c r="B117" s="2" t="s">
        <v>59</v>
      </c>
      <c r="C117" s="3">
        <f>SUM(C116)</f>
        <v>246</v>
      </c>
      <c r="D117" s="3">
        <f t="shared" ref="D117" si="88">SUM(D116)</f>
        <v>176</v>
      </c>
      <c r="E117" s="3">
        <f t="shared" ref="E117" si="89">SUM(E116)</f>
        <v>422</v>
      </c>
      <c r="F117" s="3">
        <v>5780</v>
      </c>
      <c r="G117" s="3">
        <v>4792</v>
      </c>
      <c r="H117" s="3">
        <v>10572</v>
      </c>
      <c r="I117" s="11">
        <f>C117/F117</f>
        <v>4.2560553633217993E-2</v>
      </c>
      <c r="J117" s="11">
        <f t="shared" ref="J117" si="90">D117/G117</f>
        <v>3.6727879799666109E-2</v>
      </c>
      <c r="K117" s="11">
        <f t="shared" ref="K117" si="91">E117/H117</f>
        <v>3.9916761256148313E-2</v>
      </c>
    </row>
    <row r="118" spans="1:11">
      <c r="A118" s="1"/>
      <c r="B118" s="2"/>
      <c r="C118" s="3"/>
      <c r="D118" s="3"/>
      <c r="E118" s="3"/>
      <c r="F118" s="3"/>
      <c r="G118" s="3"/>
      <c r="H118" s="3"/>
      <c r="I118" s="11"/>
      <c r="J118" s="11"/>
      <c r="K118" s="11"/>
    </row>
    <row r="119" spans="1:11">
      <c r="A119">
        <v>52501</v>
      </c>
      <c r="B119" t="s">
        <v>91</v>
      </c>
      <c r="C119" s="3"/>
      <c r="D119" s="3"/>
      <c r="E119" s="3"/>
      <c r="F119" s="3"/>
      <c r="G119" s="3"/>
      <c r="H119" s="3"/>
      <c r="I119" s="11"/>
      <c r="J119" s="11"/>
      <c r="K119" s="11"/>
    </row>
    <row r="120" spans="1:11">
      <c r="A120" s="1">
        <v>100</v>
      </c>
      <c r="B120" s="2" t="s">
        <v>10</v>
      </c>
      <c r="C120" s="14">
        <v>1157</v>
      </c>
      <c r="D120" s="14">
        <v>901</v>
      </c>
      <c r="E120" s="14">
        <v>2058</v>
      </c>
      <c r="F120" s="3"/>
      <c r="G120" s="3"/>
      <c r="H120" s="3"/>
      <c r="I120" s="11"/>
      <c r="J120" s="11"/>
      <c r="K120" s="11"/>
    </row>
    <row r="121" spans="1:11">
      <c r="A121" s="1"/>
      <c r="B121" s="2" t="s">
        <v>59</v>
      </c>
      <c r="C121" s="3">
        <f>SUM(C120)</f>
        <v>1157</v>
      </c>
      <c r="D121" s="3">
        <f t="shared" ref="D121" si="92">SUM(D120)</f>
        <v>901</v>
      </c>
      <c r="E121" s="3">
        <f t="shared" ref="E121" si="93">SUM(E120)</f>
        <v>2058</v>
      </c>
      <c r="F121" s="3">
        <v>3823</v>
      </c>
      <c r="G121" s="3">
        <v>5185</v>
      </c>
      <c r="H121" s="3">
        <v>9008</v>
      </c>
      <c r="I121" s="11">
        <f>C121/F121</f>
        <v>0.30264190426366727</v>
      </c>
      <c r="J121" s="11">
        <f t="shared" ref="J121" si="94">D121/G121</f>
        <v>0.17377049180327869</v>
      </c>
      <c r="K121" s="11">
        <f t="shared" ref="K121" si="95">E121/H121</f>
        <v>0.22846358792184723</v>
      </c>
    </row>
    <row r="122" spans="1:11">
      <c r="A122" s="1"/>
      <c r="B122" s="2"/>
      <c r="C122" s="3"/>
      <c r="D122" s="3"/>
      <c r="E122" s="3"/>
      <c r="F122" s="3"/>
      <c r="G122" s="3"/>
      <c r="H122" s="3"/>
      <c r="I122" s="11"/>
      <c r="J122" s="11"/>
      <c r="K122" s="11"/>
    </row>
    <row r="123" spans="1:11">
      <c r="A123">
        <v>52601</v>
      </c>
      <c r="B123" t="s">
        <v>92</v>
      </c>
      <c r="C123" s="3"/>
      <c r="D123" s="3"/>
      <c r="E123" s="3"/>
      <c r="F123" s="3"/>
      <c r="G123" s="3"/>
      <c r="H123" s="3"/>
      <c r="I123" s="11"/>
      <c r="J123" s="11"/>
      <c r="K123" s="11"/>
    </row>
    <row r="124" spans="1:11">
      <c r="A124" s="1">
        <v>250</v>
      </c>
      <c r="B124" s="2" t="s">
        <v>24</v>
      </c>
      <c r="C124" s="3">
        <v>67</v>
      </c>
      <c r="D124" s="3">
        <v>48</v>
      </c>
      <c r="E124" s="3">
        <v>115</v>
      </c>
      <c r="F124" s="3"/>
      <c r="G124" s="3"/>
      <c r="H124" s="3"/>
      <c r="I124" s="11"/>
      <c r="J124" s="11"/>
      <c r="K124" s="11"/>
    </row>
    <row r="125" spans="1:11">
      <c r="A125" s="1">
        <v>310</v>
      </c>
      <c r="B125" s="2" t="s">
        <v>29</v>
      </c>
      <c r="C125" s="3">
        <v>305</v>
      </c>
      <c r="D125" s="3">
        <v>219</v>
      </c>
      <c r="E125" s="3">
        <v>524</v>
      </c>
      <c r="F125" s="3"/>
      <c r="G125" s="3"/>
      <c r="H125" s="3"/>
      <c r="I125" s="11"/>
      <c r="J125" s="11"/>
      <c r="K125" s="11"/>
    </row>
    <row r="126" spans="1:11">
      <c r="A126" s="1">
        <v>430</v>
      </c>
      <c r="B126" s="2" t="s">
        <v>40</v>
      </c>
      <c r="C126" s="3">
        <v>105</v>
      </c>
      <c r="D126" s="3">
        <v>39</v>
      </c>
      <c r="E126" s="3">
        <v>144</v>
      </c>
      <c r="F126" s="3"/>
      <c r="G126" s="3"/>
      <c r="H126" s="3"/>
      <c r="I126" s="11"/>
      <c r="J126" s="11"/>
      <c r="K126" s="11"/>
    </row>
    <row r="127" spans="1:11">
      <c r="A127" s="1">
        <v>570</v>
      </c>
      <c r="B127" s="2" t="s">
        <v>52</v>
      </c>
      <c r="C127" s="3">
        <v>0</v>
      </c>
      <c r="D127" s="3">
        <v>0</v>
      </c>
      <c r="E127" s="3">
        <v>0</v>
      </c>
      <c r="F127" s="3"/>
      <c r="G127" s="3"/>
      <c r="H127" s="3"/>
      <c r="I127" s="11"/>
      <c r="J127" s="11"/>
      <c r="K127" s="11"/>
    </row>
    <row r="128" spans="1:11">
      <c r="A128" s="1">
        <v>590</v>
      </c>
      <c r="B128" s="2" t="s">
        <v>54</v>
      </c>
      <c r="C128" s="14">
        <v>11</v>
      </c>
      <c r="D128" s="14">
        <v>8</v>
      </c>
      <c r="E128" s="14">
        <v>19</v>
      </c>
      <c r="F128" s="3"/>
      <c r="G128" s="3"/>
      <c r="H128" s="3"/>
      <c r="I128" s="15"/>
      <c r="J128" s="15"/>
      <c r="K128" s="15"/>
    </row>
    <row r="129" spans="1:11">
      <c r="A129" s="1"/>
      <c r="B129" s="2" t="s">
        <v>59</v>
      </c>
      <c r="C129" s="18">
        <f>SUM(C124:C128)</f>
        <v>488</v>
      </c>
      <c r="D129" s="18">
        <f t="shared" ref="D129:E129" si="96">SUM(D124:D128)</f>
        <v>314</v>
      </c>
      <c r="E129" s="18">
        <f t="shared" si="96"/>
        <v>802</v>
      </c>
      <c r="F129" s="3">
        <v>1364</v>
      </c>
      <c r="G129" s="3">
        <v>1485</v>
      </c>
      <c r="H129" s="3">
        <v>2849</v>
      </c>
      <c r="I129" s="11">
        <f>C129/F129</f>
        <v>0.35777126099706746</v>
      </c>
      <c r="J129" s="11">
        <f t="shared" ref="J129" si="97">D129/G129</f>
        <v>0.21144781144781144</v>
      </c>
      <c r="K129" s="11">
        <f t="shared" ref="K129" si="98">E129/H129</f>
        <v>0.28150228150228152</v>
      </c>
    </row>
    <row r="130" spans="1:11">
      <c r="A130" s="1"/>
      <c r="B130" s="2"/>
      <c r="C130" s="14"/>
      <c r="D130" s="14"/>
      <c r="E130" s="14"/>
      <c r="F130" s="3"/>
      <c r="G130" s="3"/>
      <c r="H130" s="3"/>
      <c r="I130" s="15"/>
      <c r="J130" s="15"/>
      <c r="K130" s="15"/>
    </row>
    <row r="131" spans="1:11">
      <c r="A131">
        <v>52701</v>
      </c>
      <c r="B131" t="s">
        <v>93</v>
      </c>
      <c r="C131" s="14"/>
      <c r="D131" s="14"/>
      <c r="E131" s="14"/>
      <c r="F131" s="3"/>
      <c r="G131" s="3"/>
      <c r="H131" s="3"/>
      <c r="I131" s="15"/>
      <c r="J131" s="15"/>
      <c r="K131" s="15"/>
    </row>
    <row r="132" spans="1:11">
      <c r="A132" s="1">
        <v>40</v>
      </c>
      <c r="B132" s="2" t="s">
        <v>3</v>
      </c>
      <c r="C132" s="14">
        <v>42</v>
      </c>
      <c r="D132" s="14">
        <v>29</v>
      </c>
      <c r="E132" s="14">
        <v>71</v>
      </c>
      <c r="F132" s="3"/>
      <c r="G132" s="3"/>
      <c r="H132" s="3"/>
      <c r="I132" s="11"/>
      <c r="J132" s="11"/>
      <c r="K132" s="11"/>
    </row>
    <row r="133" spans="1:11">
      <c r="A133" s="1"/>
      <c r="B133" s="2" t="s">
        <v>59</v>
      </c>
      <c r="C133" s="3">
        <f>SUM(C132)</f>
        <v>42</v>
      </c>
      <c r="D133" s="3">
        <f t="shared" ref="D133" si="99">SUM(D132)</f>
        <v>29</v>
      </c>
      <c r="E133" s="3">
        <f t="shared" ref="E133" si="100">SUM(E132)</f>
        <v>71</v>
      </c>
      <c r="F133" s="13">
        <v>877</v>
      </c>
      <c r="G133" s="13">
        <v>1623</v>
      </c>
      <c r="H133" s="13">
        <v>2500</v>
      </c>
      <c r="I133" s="11">
        <f>C133/F133</f>
        <v>4.789053591790194E-2</v>
      </c>
      <c r="J133" s="11">
        <f t="shared" ref="J133" si="101">D133/G133</f>
        <v>1.7868145409735057E-2</v>
      </c>
      <c r="K133" s="11">
        <f t="shared" ref="K133" si="102">E133/H133</f>
        <v>2.8400000000000002E-2</v>
      </c>
    </row>
    <row r="134" spans="1:11">
      <c r="A134" s="1"/>
      <c r="B134" s="2"/>
      <c r="C134" s="3"/>
      <c r="D134" s="3"/>
      <c r="E134" s="3"/>
      <c r="F134" s="13"/>
      <c r="G134" s="13"/>
      <c r="H134" s="13"/>
      <c r="I134" s="11"/>
      <c r="J134" s="11"/>
      <c r="K134" s="11"/>
    </row>
    <row r="135" spans="1:11">
      <c r="A135">
        <v>52801</v>
      </c>
      <c r="B135" t="s">
        <v>94</v>
      </c>
      <c r="C135" s="3"/>
      <c r="D135" s="3"/>
      <c r="E135" s="3"/>
      <c r="F135" s="13"/>
      <c r="G135" s="13"/>
      <c r="H135" s="13"/>
      <c r="I135" s="11"/>
      <c r="J135" s="11"/>
      <c r="K135" s="11"/>
    </row>
    <row r="136" spans="1:11">
      <c r="A136" s="1">
        <v>140</v>
      </c>
      <c r="B136" s="2" t="s">
        <v>14</v>
      </c>
      <c r="C136" s="14">
        <v>413</v>
      </c>
      <c r="D136" s="14">
        <v>266</v>
      </c>
      <c r="E136" s="14">
        <v>679</v>
      </c>
      <c r="F136" s="13"/>
      <c r="G136" s="13"/>
      <c r="H136" s="13"/>
      <c r="I136" s="11"/>
      <c r="J136" s="11"/>
      <c r="K136" s="11"/>
    </row>
    <row r="137" spans="1:11">
      <c r="A137" s="1"/>
      <c r="B137" s="2" t="s">
        <v>59</v>
      </c>
      <c r="C137" s="3">
        <f>SUM(C136)</f>
        <v>413</v>
      </c>
      <c r="D137" s="3">
        <f t="shared" ref="D137" si="103">SUM(D136)</f>
        <v>266</v>
      </c>
      <c r="E137" s="3">
        <f t="shared" ref="E137" si="104">SUM(E136)</f>
        <v>679</v>
      </c>
      <c r="F137" s="3">
        <v>1178</v>
      </c>
      <c r="G137" s="3">
        <v>1310</v>
      </c>
      <c r="H137" s="3">
        <v>2488</v>
      </c>
      <c r="I137" s="11">
        <f>C137/F137</f>
        <v>0.35059422750424446</v>
      </c>
      <c r="J137" s="11">
        <f t="shared" ref="J137" si="105">D137/G137</f>
        <v>0.20305343511450383</v>
      </c>
      <c r="K137" s="11">
        <f t="shared" ref="K137" si="106">E137/H137</f>
        <v>0.27290996784565918</v>
      </c>
    </row>
    <row r="138" spans="1:11">
      <c r="A138" s="1"/>
      <c r="B138" s="2"/>
      <c r="C138" s="3"/>
      <c r="D138" s="3"/>
      <c r="E138" s="3"/>
      <c r="F138" s="3"/>
      <c r="G138" s="3"/>
      <c r="H138" s="3"/>
      <c r="I138" s="11"/>
      <c r="J138" s="11"/>
      <c r="K138" s="11"/>
    </row>
    <row r="139" spans="1:11">
      <c r="A139">
        <v>52900</v>
      </c>
      <c r="B139" t="s">
        <v>108</v>
      </c>
      <c r="C139" s="3"/>
      <c r="D139" s="3"/>
      <c r="E139" s="3"/>
      <c r="F139" s="3"/>
      <c r="G139" s="3"/>
      <c r="H139" s="3"/>
      <c r="I139" s="11"/>
      <c r="J139" s="11"/>
      <c r="K139" s="11"/>
    </row>
    <row r="140" spans="1:11">
      <c r="A140" s="1">
        <v>490</v>
      </c>
      <c r="B140" s="2" t="s">
        <v>44</v>
      </c>
      <c r="C140" s="3">
        <v>158</v>
      </c>
      <c r="D140" s="3">
        <v>116</v>
      </c>
      <c r="E140" s="3">
        <v>274</v>
      </c>
      <c r="F140" s="3"/>
      <c r="G140" s="3"/>
      <c r="H140" s="3"/>
      <c r="I140" s="11"/>
      <c r="J140" s="11"/>
      <c r="K140" s="11"/>
    </row>
    <row r="141" spans="1:11">
      <c r="A141" s="1">
        <v>500</v>
      </c>
      <c r="B141" s="2" t="s">
        <v>46</v>
      </c>
      <c r="C141" s="14">
        <v>88</v>
      </c>
      <c r="D141" s="14">
        <v>58</v>
      </c>
      <c r="E141" s="14">
        <v>146</v>
      </c>
      <c r="F141" s="3"/>
      <c r="G141" s="3"/>
      <c r="H141" s="3"/>
      <c r="I141" s="11"/>
      <c r="J141" s="11"/>
      <c r="K141" s="11"/>
    </row>
    <row r="142" spans="1:11">
      <c r="A142" s="1"/>
      <c r="B142" s="2" t="s">
        <v>59</v>
      </c>
      <c r="C142" s="3">
        <f>SUM(C140:C141)</f>
        <v>246</v>
      </c>
      <c r="D142" s="3">
        <f t="shared" ref="D142" si="107">SUM(D140:D141)</f>
        <v>174</v>
      </c>
      <c r="E142" s="3">
        <f t="shared" ref="E142" si="108">SUM(E140:E141)</f>
        <v>420</v>
      </c>
      <c r="F142" s="13">
        <v>13479</v>
      </c>
      <c r="G142" s="13">
        <v>3978</v>
      </c>
      <c r="H142" s="13">
        <v>17457</v>
      </c>
      <c r="I142" s="11">
        <f>C142/F142</f>
        <v>1.8250612063209437E-2</v>
      </c>
      <c r="J142" s="11">
        <f t="shared" ref="J142" si="109">D142/G142</f>
        <v>4.3740573152337855E-2</v>
      </c>
      <c r="K142" s="11">
        <f t="shared" ref="K142" si="110">E142/H142</f>
        <v>2.4059116686715929E-2</v>
      </c>
    </row>
    <row r="143" spans="1:11">
      <c r="A143" s="1"/>
      <c r="B143" s="2"/>
      <c r="C143" s="3"/>
      <c r="D143" s="3"/>
      <c r="E143" s="3"/>
      <c r="F143" s="13"/>
      <c r="G143" s="13"/>
      <c r="H143" s="13"/>
      <c r="I143" s="11"/>
      <c r="J143" s="11"/>
      <c r="K143" s="11"/>
    </row>
    <row r="144" spans="1:11">
      <c r="A144">
        <v>53001</v>
      </c>
      <c r="B144" t="s">
        <v>95</v>
      </c>
      <c r="C144" s="3"/>
      <c r="D144" s="3"/>
      <c r="E144" s="3"/>
      <c r="F144" s="13"/>
      <c r="G144" s="13"/>
      <c r="H144" s="13"/>
      <c r="I144" s="11"/>
      <c r="J144" s="11"/>
      <c r="K144" s="11"/>
    </row>
    <row r="145" spans="1:11">
      <c r="A145" s="1">
        <v>560</v>
      </c>
      <c r="B145" s="2" t="s">
        <v>106</v>
      </c>
      <c r="C145" s="14">
        <v>119</v>
      </c>
      <c r="D145" s="14">
        <v>123</v>
      </c>
      <c r="E145" s="14">
        <v>242</v>
      </c>
      <c r="F145" s="13"/>
      <c r="G145" s="13"/>
      <c r="H145" s="13"/>
      <c r="I145" s="11"/>
      <c r="J145" s="11"/>
      <c r="K145" s="11"/>
    </row>
    <row r="146" spans="1:11">
      <c r="A146" s="1"/>
      <c r="B146" s="2" t="s">
        <v>59</v>
      </c>
      <c r="C146" s="3">
        <f>SUM(C145)</f>
        <v>119</v>
      </c>
      <c r="D146" s="3">
        <f t="shared" ref="D146" si="111">SUM(D145)</f>
        <v>123</v>
      </c>
      <c r="E146" s="3">
        <f t="shared" ref="E146" si="112">SUM(E145)</f>
        <v>242</v>
      </c>
      <c r="F146" s="3">
        <v>2572</v>
      </c>
      <c r="G146" s="3">
        <v>3709</v>
      </c>
      <c r="H146" s="3">
        <v>6281</v>
      </c>
      <c r="I146" s="11">
        <f>C146/F146</f>
        <v>4.6267496111975115E-2</v>
      </c>
      <c r="J146" s="11">
        <f t="shared" ref="J146" si="113">D146/G146</f>
        <v>3.3162577514154759E-2</v>
      </c>
      <c r="K146" s="11">
        <f t="shared" ref="K146" si="114">E146/H146</f>
        <v>3.8528896672504379E-2</v>
      </c>
    </row>
    <row r="147" spans="1:11">
      <c r="A147" s="1"/>
      <c r="B147" s="2"/>
      <c r="C147" s="3"/>
      <c r="D147" s="3"/>
      <c r="E147" s="3"/>
      <c r="F147" s="3"/>
      <c r="G147" s="3"/>
      <c r="H147" s="3"/>
      <c r="I147" s="11"/>
      <c r="J147" s="11"/>
      <c r="K147" s="11"/>
    </row>
    <row r="148" spans="1:11">
      <c r="A148">
        <v>53101</v>
      </c>
      <c r="B148" t="s">
        <v>96</v>
      </c>
      <c r="C148" s="3"/>
      <c r="D148" s="3"/>
      <c r="E148" s="3"/>
      <c r="F148" s="3"/>
      <c r="G148" s="3"/>
      <c r="H148" s="3"/>
      <c r="I148" s="11"/>
      <c r="J148" s="11"/>
      <c r="K148" s="11"/>
    </row>
    <row r="149" spans="1:11">
      <c r="A149" s="1">
        <v>480</v>
      </c>
      <c r="B149" s="2" t="s">
        <v>43</v>
      </c>
      <c r="C149" s="14">
        <v>212</v>
      </c>
      <c r="D149" s="14">
        <v>188</v>
      </c>
      <c r="E149" s="14">
        <v>400</v>
      </c>
      <c r="F149" s="3"/>
      <c r="G149" s="3"/>
      <c r="H149" s="3"/>
      <c r="I149" s="11"/>
      <c r="J149" s="11"/>
      <c r="K149" s="11"/>
    </row>
    <row r="150" spans="1:11">
      <c r="A150" s="1"/>
      <c r="B150" s="2" t="s">
        <v>59</v>
      </c>
      <c r="C150" s="3">
        <f>SUM(C149)</f>
        <v>212</v>
      </c>
      <c r="D150" s="3">
        <f t="shared" ref="D150" si="115">SUM(D149)</f>
        <v>188</v>
      </c>
      <c r="E150" s="3">
        <f t="shared" ref="E150" si="116">SUM(E149)</f>
        <v>400</v>
      </c>
      <c r="F150" s="13">
        <v>504</v>
      </c>
      <c r="G150" s="13">
        <v>907</v>
      </c>
      <c r="H150" s="13">
        <v>1411</v>
      </c>
      <c r="I150" s="11">
        <f>C150/F150</f>
        <v>0.42063492063492064</v>
      </c>
      <c r="J150" s="11">
        <f t="shared" ref="J150" si="117">D150/G150</f>
        <v>0.20727673649393605</v>
      </c>
      <c r="K150" s="11">
        <f t="shared" ref="K150" si="118">E150/H150</f>
        <v>0.28348688873139616</v>
      </c>
    </row>
    <row r="151" spans="1:11">
      <c r="A151" s="1"/>
      <c r="B151" s="2"/>
      <c r="C151" s="3"/>
      <c r="D151" s="3"/>
      <c r="E151" s="3"/>
      <c r="F151" s="13"/>
      <c r="G151" s="13"/>
      <c r="H151" s="13"/>
      <c r="I151" s="11"/>
      <c r="J151" s="11"/>
      <c r="K151" s="11"/>
    </row>
    <row r="152" spans="1:11">
      <c r="A152">
        <v>53201</v>
      </c>
      <c r="B152" t="s">
        <v>97</v>
      </c>
      <c r="C152" s="3"/>
      <c r="D152" s="3"/>
      <c r="E152" s="3"/>
      <c r="F152" s="13"/>
      <c r="G152" s="13"/>
      <c r="H152" s="13"/>
      <c r="I152" s="11"/>
      <c r="J152" s="11"/>
      <c r="K152" s="11"/>
    </row>
    <row r="153" spans="1:11">
      <c r="A153" s="1">
        <v>80</v>
      </c>
      <c r="B153" s="2" t="s">
        <v>8</v>
      </c>
      <c r="C153" s="14">
        <v>701</v>
      </c>
      <c r="D153" s="14">
        <v>582</v>
      </c>
      <c r="E153" s="14">
        <v>1283</v>
      </c>
      <c r="F153" s="13"/>
      <c r="G153" s="13"/>
      <c r="H153" s="13"/>
      <c r="I153" s="11"/>
      <c r="J153" s="11"/>
      <c r="K153" s="11"/>
    </row>
    <row r="154" spans="1:11">
      <c r="A154" s="1"/>
      <c r="B154" s="2" t="s">
        <v>59</v>
      </c>
      <c r="C154" s="3">
        <f>SUM(C153)</f>
        <v>701</v>
      </c>
      <c r="D154" s="3">
        <f t="shared" ref="D154" si="119">SUM(D153)</f>
        <v>582</v>
      </c>
      <c r="E154" s="3">
        <f t="shared" ref="E154" si="120">SUM(E153)</f>
        <v>1283</v>
      </c>
      <c r="F154" s="3">
        <v>3769</v>
      </c>
      <c r="G154" s="3">
        <v>4961</v>
      </c>
      <c r="H154" s="3">
        <v>8730</v>
      </c>
      <c r="I154" s="11">
        <f>C154/F154</f>
        <v>0.18599097903953304</v>
      </c>
      <c r="J154" s="11">
        <f t="shared" ref="J154" si="121">D154/G154</f>
        <v>0.11731505744809514</v>
      </c>
      <c r="K154" s="11">
        <f t="shared" ref="K154" si="122">E154/H154</f>
        <v>0.14696449026345934</v>
      </c>
    </row>
    <row r="155" spans="1:11">
      <c r="A155" s="1"/>
      <c r="B155" s="2"/>
      <c r="C155" s="3"/>
      <c r="D155" s="3"/>
      <c r="E155" s="3"/>
      <c r="F155" s="3"/>
      <c r="G155" s="3"/>
      <c r="H155" s="3"/>
      <c r="I155" s="11"/>
      <c r="J155" s="11"/>
      <c r="K155" s="11"/>
    </row>
    <row r="156" spans="1:11">
      <c r="A156">
        <v>53301</v>
      </c>
      <c r="B156" t="s">
        <v>98</v>
      </c>
      <c r="C156" s="3"/>
      <c r="D156" s="3"/>
      <c r="E156" s="3"/>
      <c r="F156" s="3"/>
      <c r="G156" s="3"/>
      <c r="H156" s="3"/>
      <c r="I156" s="11"/>
      <c r="J156" s="11"/>
      <c r="K156" s="11"/>
    </row>
    <row r="157" spans="1:11">
      <c r="A157" s="1">
        <v>535</v>
      </c>
      <c r="B157" s="2" t="s">
        <v>49</v>
      </c>
      <c r="C157" s="3">
        <v>291</v>
      </c>
      <c r="D157" s="3">
        <v>168</v>
      </c>
      <c r="E157" s="3">
        <v>459</v>
      </c>
      <c r="F157" s="3"/>
      <c r="G157" s="3"/>
      <c r="H157" s="3"/>
      <c r="I157" s="11"/>
      <c r="J157" s="11"/>
      <c r="K157" s="11"/>
    </row>
    <row r="158" spans="1:11">
      <c r="A158" s="1">
        <v>580</v>
      </c>
      <c r="B158" s="2" t="s">
        <v>53</v>
      </c>
      <c r="C158" s="14">
        <v>0</v>
      </c>
      <c r="D158" s="14">
        <v>0</v>
      </c>
      <c r="E158" s="14">
        <v>0</v>
      </c>
      <c r="F158" s="3"/>
      <c r="G158" s="3"/>
      <c r="H158" s="3"/>
      <c r="I158" s="11"/>
      <c r="J158" s="11"/>
      <c r="K158" s="11"/>
    </row>
    <row r="159" spans="1:11">
      <c r="A159" s="1"/>
      <c r="B159" s="2" t="s">
        <v>59</v>
      </c>
      <c r="C159" s="3">
        <f>SUM(C157:C158)</f>
        <v>291</v>
      </c>
      <c r="D159" s="3">
        <f t="shared" ref="D159" si="123">SUM(D157:D158)</f>
        <v>168</v>
      </c>
      <c r="E159" s="3">
        <f t="shared" ref="E159" si="124">SUM(E157:E158)</f>
        <v>459</v>
      </c>
      <c r="F159" s="13">
        <v>1290</v>
      </c>
      <c r="G159" s="13">
        <v>686</v>
      </c>
      <c r="H159" s="13">
        <v>1976</v>
      </c>
      <c r="I159" s="11">
        <f>C159/F159</f>
        <v>0.2255813953488372</v>
      </c>
      <c r="J159" s="11">
        <f t="shared" ref="J159" si="125">D159/G159</f>
        <v>0.24489795918367346</v>
      </c>
      <c r="K159" s="11">
        <f t="shared" ref="K159" si="126">E159/H159</f>
        <v>0.23228744939271256</v>
      </c>
    </row>
    <row r="160" spans="1:11">
      <c r="A160" s="1"/>
      <c r="B160" s="2"/>
      <c r="C160" s="3"/>
      <c r="D160" s="3"/>
      <c r="E160" s="3"/>
      <c r="F160" s="13"/>
      <c r="G160" s="13"/>
      <c r="H160" s="13"/>
      <c r="I160" s="11"/>
      <c r="J160" s="11"/>
      <c r="K160" s="11"/>
    </row>
    <row r="161" spans="1:11">
      <c r="A161">
        <v>53401</v>
      </c>
      <c r="B161" t="s">
        <v>99</v>
      </c>
      <c r="C161" s="3"/>
      <c r="D161" s="3"/>
      <c r="E161" s="3"/>
      <c r="F161" s="13"/>
      <c r="G161" s="13"/>
      <c r="H161" s="13"/>
      <c r="I161" s="11"/>
      <c r="J161" s="11"/>
      <c r="K161" s="11"/>
    </row>
    <row r="162" spans="1:11">
      <c r="A162" s="1">
        <v>265</v>
      </c>
      <c r="B162" s="2" t="s">
        <v>25</v>
      </c>
      <c r="C162" s="14">
        <v>217</v>
      </c>
      <c r="D162" s="14">
        <v>138</v>
      </c>
      <c r="E162" s="14">
        <v>355</v>
      </c>
      <c r="F162" s="13"/>
      <c r="G162" s="13"/>
      <c r="H162" s="13"/>
      <c r="I162" s="11"/>
      <c r="J162" s="11"/>
      <c r="K162" s="11"/>
    </row>
    <row r="163" spans="1:11">
      <c r="A163" s="1"/>
      <c r="B163" s="2" t="s">
        <v>59</v>
      </c>
      <c r="C163" s="3">
        <f>SUM(C162)</f>
        <v>217</v>
      </c>
      <c r="D163" s="3">
        <f t="shared" ref="D163" si="127">SUM(D162)</f>
        <v>138</v>
      </c>
      <c r="E163" s="3">
        <f t="shared" ref="E163" si="128">SUM(E162)</f>
        <v>355</v>
      </c>
      <c r="F163" s="13">
        <v>366</v>
      </c>
      <c r="G163" s="13">
        <v>225</v>
      </c>
      <c r="H163" s="13">
        <v>591</v>
      </c>
      <c r="I163" s="11">
        <f>C163/F163</f>
        <v>0.59289617486338797</v>
      </c>
      <c r="J163" s="11">
        <f t="shared" ref="J163" si="129">D163/G163</f>
        <v>0.61333333333333329</v>
      </c>
      <c r="K163" s="11">
        <f t="shared" ref="K163" si="130">E163/H163</f>
        <v>0.60067681895093061</v>
      </c>
    </row>
    <row r="164" spans="1:11">
      <c r="A164" s="1"/>
      <c r="B164" s="2"/>
      <c r="C164" s="3"/>
      <c r="D164" s="3"/>
      <c r="E164" s="3"/>
      <c r="F164" s="13"/>
      <c r="G164" s="13"/>
      <c r="H164" s="13"/>
      <c r="I164" s="11"/>
      <c r="J164" s="11"/>
      <c r="K164" s="11"/>
    </row>
    <row r="165" spans="1:11">
      <c r="A165">
        <v>53501</v>
      </c>
      <c r="B165" t="s">
        <v>100</v>
      </c>
      <c r="C165" s="3"/>
      <c r="D165" s="3"/>
      <c r="E165" s="3"/>
      <c r="F165" s="13"/>
      <c r="G165" s="13"/>
      <c r="H165" s="13"/>
      <c r="I165" s="11"/>
      <c r="J165" s="11"/>
      <c r="K165" s="11"/>
    </row>
    <row r="166" spans="1:11">
      <c r="A166" s="1">
        <v>20</v>
      </c>
      <c r="B166" s="2" t="s">
        <v>1</v>
      </c>
      <c r="C166" s="14">
        <v>301</v>
      </c>
      <c r="D166" s="14">
        <v>378</v>
      </c>
      <c r="E166" s="14">
        <v>679</v>
      </c>
      <c r="F166" s="13"/>
      <c r="G166" s="13"/>
      <c r="H166" s="13"/>
      <c r="I166" s="11"/>
      <c r="J166" s="11"/>
      <c r="K166" s="11"/>
    </row>
    <row r="167" spans="1:11">
      <c r="A167" s="1"/>
      <c r="B167" s="2" t="s">
        <v>59</v>
      </c>
      <c r="C167" s="3">
        <f>SUM(C166)</f>
        <v>301</v>
      </c>
      <c r="D167" s="3">
        <f t="shared" ref="D167" si="131">SUM(D166)</f>
        <v>378</v>
      </c>
      <c r="E167" s="3">
        <f t="shared" ref="E167" si="132">SUM(E166)</f>
        <v>679</v>
      </c>
      <c r="F167" s="13">
        <v>2658</v>
      </c>
      <c r="G167" s="13">
        <v>2667</v>
      </c>
      <c r="H167" s="13">
        <v>5325</v>
      </c>
      <c r="I167" s="11">
        <f>C167/F167</f>
        <v>0.11324303987960872</v>
      </c>
      <c r="J167" s="11">
        <f t="shared" ref="J167" si="133">D167/G167</f>
        <v>0.14173228346456693</v>
      </c>
      <c r="K167" s="11">
        <f t="shared" ref="K167" si="134">E167/H167</f>
        <v>0.12751173708920188</v>
      </c>
    </row>
    <row r="168" spans="1:11">
      <c r="A168" s="1"/>
      <c r="B168" s="2"/>
      <c r="C168" s="3"/>
      <c r="D168" s="3"/>
      <c r="E168" s="3"/>
      <c r="F168" s="13"/>
      <c r="G168" s="13"/>
      <c r="H168" s="13"/>
      <c r="I168" s="11"/>
      <c r="J168" s="11"/>
      <c r="K168" s="11"/>
    </row>
    <row r="169" spans="1:11">
      <c r="A169">
        <v>53601</v>
      </c>
      <c r="B169" t="s">
        <v>101</v>
      </c>
      <c r="C169" s="3"/>
      <c r="D169" s="3"/>
      <c r="E169" s="3"/>
      <c r="F169" s="13"/>
      <c r="G169" s="13"/>
      <c r="H169" s="13"/>
      <c r="I169" s="11"/>
      <c r="J169" s="11"/>
      <c r="K169" s="11"/>
    </row>
    <row r="170" spans="1:11">
      <c r="A170" s="1">
        <v>425</v>
      </c>
      <c r="B170" s="2" t="s">
        <v>39</v>
      </c>
      <c r="C170" s="3">
        <v>138</v>
      </c>
      <c r="D170" s="3">
        <v>66</v>
      </c>
      <c r="E170" s="3">
        <v>204</v>
      </c>
      <c r="F170" s="13"/>
      <c r="G170" s="13"/>
      <c r="H170" s="13"/>
      <c r="I170" s="11"/>
      <c r="J170" s="11"/>
      <c r="K170" s="11"/>
    </row>
    <row r="171" spans="1:11">
      <c r="A171" s="1">
        <v>450</v>
      </c>
      <c r="B171" s="2" t="s">
        <v>41</v>
      </c>
      <c r="C171" s="3">
        <v>681</v>
      </c>
      <c r="D171" s="3">
        <v>431</v>
      </c>
      <c r="E171" s="3">
        <v>1112</v>
      </c>
      <c r="F171" s="13"/>
      <c r="G171" s="13"/>
      <c r="H171" s="13"/>
      <c r="I171" s="11"/>
      <c r="J171" s="11"/>
      <c r="K171" s="11"/>
    </row>
    <row r="172" spans="1:11">
      <c r="A172" s="1">
        <v>470</v>
      </c>
      <c r="B172" s="2" t="s">
        <v>105</v>
      </c>
      <c r="C172" s="14">
        <v>103</v>
      </c>
      <c r="D172" s="14">
        <v>90</v>
      </c>
      <c r="E172" s="14">
        <v>193</v>
      </c>
      <c r="F172" s="13"/>
      <c r="G172" s="13"/>
      <c r="H172" s="13"/>
      <c r="I172" s="11"/>
      <c r="J172" s="11"/>
      <c r="K172" s="11"/>
    </row>
    <row r="173" spans="1:11">
      <c r="A173" s="1"/>
      <c r="B173" s="2" t="s">
        <v>59</v>
      </c>
      <c r="C173" s="3">
        <f>SUM(C170:C172)</f>
        <v>922</v>
      </c>
      <c r="D173" s="3">
        <f t="shared" ref="D173" si="135">SUM(D170:D172)</f>
        <v>587</v>
      </c>
      <c r="E173" s="3">
        <f t="shared" ref="E173" si="136">SUM(E170:E172)</f>
        <v>1509</v>
      </c>
      <c r="F173" s="3">
        <v>2650</v>
      </c>
      <c r="G173" s="3">
        <v>3099</v>
      </c>
      <c r="H173" s="3">
        <v>5749</v>
      </c>
      <c r="I173" s="11">
        <f>C173/F173</f>
        <v>0.3479245283018868</v>
      </c>
      <c r="J173" s="11">
        <f t="shared" ref="J173" si="137">D173/G173</f>
        <v>0.18941594062600839</v>
      </c>
      <c r="K173" s="11">
        <f t="shared" ref="K173" si="138">E173/H173</f>
        <v>0.26248043137937033</v>
      </c>
    </row>
    <row r="174" spans="1:11">
      <c r="A174" s="1"/>
      <c r="B174" s="2"/>
      <c r="C174" s="3"/>
      <c r="D174" s="3"/>
      <c r="E174" s="3"/>
      <c r="F174" s="3"/>
      <c r="G174" s="3"/>
      <c r="H174" s="3"/>
      <c r="I174" s="11"/>
      <c r="J174" s="11"/>
      <c r="K174" s="11"/>
    </row>
    <row r="175" spans="1:11">
      <c r="A175">
        <v>53701</v>
      </c>
      <c r="B175" t="s">
        <v>102</v>
      </c>
      <c r="C175" s="3"/>
      <c r="D175" s="3"/>
      <c r="E175" s="3"/>
      <c r="F175" s="3"/>
      <c r="G175" s="3"/>
      <c r="H175" s="3"/>
      <c r="I175" s="11"/>
      <c r="J175" s="11"/>
      <c r="K175" s="11"/>
    </row>
    <row r="176" spans="1:11">
      <c r="A176" s="1">
        <v>390</v>
      </c>
      <c r="B176" s="2" t="s">
        <v>36</v>
      </c>
      <c r="C176" s="14">
        <v>309</v>
      </c>
      <c r="D176" s="14">
        <v>264</v>
      </c>
      <c r="E176" s="14">
        <v>573</v>
      </c>
      <c r="F176" s="3"/>
      <c r="G176" s="3"/>
      <c r="H176" s="3"/>
      <c r="I176" s="11"/>
      <c r="J176" s="11"/>
      <c r="K176" s="11"/>
    </row>
    <row r="177" spans="1:11">
      <c r="A177" s="1"/>
      <c r="B177" s="2" t="s">
        <v>59</v>
      </c>
      <c r="C177" s="3">
        <f>SUM(C176)</f>
        <v>309</v>
      </c>
      <c r="D177" s="3">
        <f t="shared" ref="D177" si="139">SUM(D176)</f>
        <v>264</v>
      </c>
      <c r="E177" s="3">
        <f t="shared" ref="E177" si="140">SUM(E176)</f>
        <v>573</v>
      </c>
      <c r="F177" s="13">
        <v>1041</v>
      </c>
      <c r="G177" s="13">
        <v>825</v>
      </c>
      <c r="H177" s="13">
        <v>1866</v>
      </c>
      <c r="I177" s="11">
        <f>C177/F177</f>
        <v>0.29682997118155618</v>
      </c>
      <c r="J177" s="11">
        <f t="shared" ref="J177" si="141">D177/G177</f>
        <v>0.32</v>
      </c>
      <c r="K177" s="11">
        <f t="shared" ref="K177" si="142">E177/H177</f>
        <v>0.30707395498392281</v>
      </c>
    </row>
    <row r="178" spans="1:11">
      <c r="A178" s="1"/>
      <c r="B178" s="2"/>
      <c r="C178" s="3"/>
      <c r="D178" s="3"/>
      <c r="E178" s="3"/>
      <c r="F178" s="13"/>
      <c r="G178" s="13"/>
      <c r="H178" s="13"/>
      <c r="I178" s="11"/>
      <c r="J178" s="11"/>
      <c r="K178" s="11"/>
    </row>
    <row r="179" spans="1:11">
      <c r="A179">
        <v>53901</v>
      </c>
      <c r="B179" t="s">
        <v>103</v>
      </c>
      <c r="C179" s="3"/>
      <c r="D179" s="3"/>
      <c r="E179" s="3"/>
      <c r="F179" s="13"/>
      <c r="G179" s="13"/>
      <c r="H179" s="13"/>
      <c r="I179" s="11"/>
      <c r="J179" s="11"/>
      <c r="K179" s="11"/>
    </row>
    <row r="180" spans="1:11">
      <c r="A180" s="1">
        <v>240</v>
      </c>
      <c r="B180" s="2" t="s">
        <v>23</v>
      </c>
      <c r="C180" s="14">
        <v>269</v>
      </c>
      <c r="D180" s="14">
        <v>160</v>
      </c>
      <c r="E180" s="14">
        <v>429</v>
      </c>
      <c r="F180" s="13"/>
      <c r="G180" s="13"/>
      <c r="H180" s="13"/>
      <c r="I180" s="11"/>
      <c r="J180" s="11"/>
      <c r="K180" s="11"/>
    </row>
    <row r="181" spans="1:11">
      <c r="A181" s="1"/>
      <c r="B181" s="2" t="s">
        <v>59</v>
      </c>
      <c r="C181" s="3">
        <f>SUM(C180)</f>
        <v>269</v>
      </c>
      <c r="D181" s="3">
        <f t="shared" ref="D181" si="143">SUM(D180)</f>
        <v>160</v>
      </c>
      <c r="E181" s="3">
        <f t="shared" ref="E181" si="144">SUM(E180)</f>
        <v>429</v>
      </c>
      <c r="F181" s="3">
        <v>345</v>
      </c>
      <c r="G181" s="3">
        <v>571</v>
      </c>
      <c r="H181" s="3">
        <v>916</v>
      </c>
      <c r="I181" s="11">
        <f>C181/F181</f>
        <v>0.77971014492753621</v>
      </c>
      <c r="J181" s="11">
        <f t="shared" ref="J181" si="145">D181/G181</f>
        <v>0.28021015761821366</v>
      </c>
      <c r="K181" s="11">
        <f t="shared" ref="K181" si="146">E181/H181</f>
        <v>0.4683406113537118</v>
      </c>
    </row>
    <row r="182" spans="1:11">
      <c r="A182" s="1"/>
      <c r="B182" s="2"/>
      <c r="C182" s="3"/>
      <c r="D182" s="3"/>
      <c r="E182" s="3"/>
      <c r="F182" s="3"/>
      <c r="G182" s="3"/>
      <c r="H182" s="3"/>
      <c r="I182" s="11"/>
      <c r="J182" s="11"/>
      <c r="K182" s="11"/>
    </row>
    <row r="183" spans="1:11">
      <c r="A183">
        <v>54001</v>
      </c>
      <c r="B183" t="s">
        <v>104</v>
      </c>
      <c r="C183" s="3"/>
      <c r="D183" s="3"/>
      <c r="E183" s="3"/>
      <c r="F183" s="3"/>
      <c r="G183" s="3"/>
      <c r="H183" s="3"/>
      <c r="I183" s="11"/>
      <c r="J183" s="11"/>
      <c r="K183" s="11"/>
    </row>
    <row r="184" spans="1:11">
      <c r="A184" s="1">
        <v>290</v>
      </c>
      <c r="B184" s="2" t="s">
        <v>27</v>
      </c>
      <c r="C184" s="3">
        <v>102</v>
      </c>
      <c r="D184" s="3">
        <v>45</v>
      </c>
      <c r="E184" s="3">
        <v>147</v>
      </c>
      <c r="F184" s="3"/>
      <c r="G184" s="3"/>
      <c r="H184" s="3"/>
      <c r="I184" s="11"/>
      <c r="J184" s="11"/>
      <c r="K184" s="11"/>
    </row>
    <row r="185" spans="1:11">
      <c r="A185" s="1">
        <v>350</v>
      </c>
      <c r="B185" s="2" t="s">
        <v>33</v>
      </c>
      <c r="C185" s="3">
        <v>256</v>
      </c>
      <c r="D185" s="3">
        <v>234</v>
      </c>
      <c r="E185" s="3">
        <v>490</v>
      </c>
      <c r="F185" s="3"/>
      <c r="G185" s="3"/>
      <c r="H185" s="3"/>
      <c r="I185" s="11"/>
      <c r="J185" s="11"/>
      <c r="K185" s="11"/>
    </row>
    <row r="186" spans="1:11">
      <c r="A186" s="1">
        <v>380</v>
      </c>
      <c r="B186" s="2" t="s">
        <v>35</v>
      </c>
      <c r="C186" s="14">
        <v>148</v>
      </c>
      <c r="D186" s="14">
        <v>130</v>
      </c>
      <c r="E186" s="14">
        <v>278</v>
      </c>
      <c r="F186" s="3"/>
      <c r="G186" s="3"/>
      <c r="H186" s="3"/>
      <c r="I186" s="11"/>
      <c r="J186" s="11"/>
      <c r="K186" s="11"/>
    </row>
    <row r="187" spans="1:11">
      <c r="A187" s="1"/>
      <c r="B187" s="2" t="s">
        <v>59</v>
      </c>
      <c r="C187" s="3">
        <f>SUM(C184:C186)</f>
        <v>506</v>
      </c>
      <c r="D187" s="3">
        <f t="shared" ref="D187:E187" si="147">SUM(D184:D186)</f>
        <v>409</v>
      </c>
      <c r="E187" s="3">
        <f t="shared" si="147"/>
        <v>915</v>
      </c>
      <c r="F187" s="13">
        <v>566</v>
      </c>
      <c r="G187" s="13">
        <v>583</v>
      </c>
      <c r="H187" s="13">
        <v>1149</v>
      </c>
      <c r="I187" s="11">
        <f>C187/F187</f>
        <v>0.89399293286219084</v>
      </c>
      <c r="J187" s="11">
        <f t="shared" ref="J187" si="148">D187/G187</f>
        <v>0.70154373927958835</v>
      </c>
      <c r="K187" s="11">
        <f t="shared" ref="K187" si="149">E187/H187</f>
        <v>0.79634464751958223</v>
      </c>
    </row>
    <row r="188" spans="1:11">
      <c r="A188" s="9"/>
      <c r="B188" s="9"/>
      <c r="C188" s="3"/>
      <c r="D188" s="3"/>
      <c r="E188" s="3"/>
      <c r="F188" s="3"/>
      <c r="G188" s="3"/>
      <c r="H188" s="3"/>
      <c r="I188" s="15"/>
      <c r="J188" s="15"/>
      <c r="K188" s="15"/>
    </row>
    <row r="189" spans="1:11">
      <c r="A189" s="10" t="s">
        <v>60</v>
      </c>
      <c r="B189" s="10" t="s">
        <v>111</v>
      </c>
      <c r="C189" s="3">
        <v>18156</v>
      </c>
      <c r="D189" s="3">
        <v>14839</v>
      </c>
      <c r="E189" s="3">
        <v>32995</v>
      </c>
      <c r="F189" s="3">
        <v>92349</v>
      </c>
      <c r="G189" s="3">
        <v>95413</v>
      </c>
      <c r="H189" s="3">
        <v>187762</v>
      </c>
      <c r="I189" s="11">
        <f>C189/F189</f>
        <v>0.19660202059578338</v>
      </c>
      <c r="J189" s="11">
        <f t="shared" ref="J189" si="150">D189/G189</f>
        <v>0.15552388039365705</v>
      </c>
      <c r="K189" s="11">
        <f t="shared" ref="K189" si="151">E189/H189</f>
        <v>0.17572778304449249</v>
      </c>
    </row>
    <row r="190" spans="1:11">
      <c r="A190" s="10"/>
      <c r="B190" s="10"/>
      <c r="C190" s="16"/>
      <c r="D190" s="16"/>
      <c r="E190" s="16"/>
      <c r="F190" s="3"/>
      <c r="G190" s="3"/>
      <c r="H190" s="3"/>
    </row>
    <row r="191" spans="1:11">
      <c r="A191" s="10" t="s">
        <v>112</v>
      </c>
      <c r="B191" s="10"/>
      <c r="C191" s="10"/>
      <c r="D191" s="10"/>
      <c r="F191" s="3"/>
      <c r="G191" s="3"/>
      <c r="H191" s="3"/>
    </row>
    <row r="192" spans="1:11">
      <c r="A192" s="10"/>
      <c r="B192" s="10"/>
      <c r="F192" s="3"/>
      <c r="G192" s="3"/>
      <c r="H192" s="3"/>
    </row>
    <row r="193" spans="1:8">
      <c r="A193" s="16" t="s">
        <v>61</v>
      </c>
      <c r="B193" s="16"/>
      <c r="F193" s="3"/>
      <c r="G193" s="3"/>
      <c r="H193" s="3"/>
    </row>
    <row r="194" spans="1:8">
      <c r="F194" s="3"/>
      <c r="G194" s="3"/>
      <c r="H194" s="3"/>
    </row>
    <row r="195" spans="1:8">
      <c r="F195" s="3"/>
      <c r="G195" s="3"/>
      <c r="H195" s="3"/>
    </row>
    <row r="196" spans="1:8">
      <c r="F196" s="13"/>
      <c r="G196" s="13"/>
      <c r="H196" s="13"/>
    </row>
    <row r="197" spans="1:8">
      <c r="F197" s="13"/>
      <c r="G197" s="13"/>
      <c r="H197" s="13"/>
    </row>
    <row r="198" spans="1:8">
      <c r="F198" s="13"/>
      <c r="G198" s="13"/>
      <c r="H198" s="13"/>
    </row>
    <row r="199" spans="1:8">
      <c r="F199" s="13"/>
      <c r="G199" s="13"/>
      <c r="H199" s="13"/>
    </row>
    <row r="200" spans="1:8">
      <c r="F200" s="13"/>
      <c r="G200" s="13"/>
      <c r="H200" s="13"/>
    </row>
    <row r="201" spans="1:8">
      <c r="F201" s="13"/>
      <c r="G201" s="13"/>
      <c r="H201" s="13"/>
    </row>
    <row r="202" spans="1:8">
      <c r="F202" s="13"/>
      <c r="G202" s="13"/>
      <c r="H202" s="13"/>
    </row>
    <row r="203" spans="1:8">
      <c r="F203" s="13"/>
      <c r="G203" s="13"/>
      <c r="H203" s="13"/>
    </row>
    <row r="204" spans="1:8">
      <c r="F204" s="3"/>
      <c r="G204" s="3"/>
      <c r="H204" s="3"/>
    </row>
    <row r="205" spans="1:8">
      <c r="F205" s="3"/>
      <c r="G205" s="3"/>
      <c r="H205" s="3"/>
    </row>
    <row r="206" spans="1:8">
      <c r="F206" s="3"/>
      <c r="G206" s="3"/>
      <c r="H206" s="3"/>
    </row>
    <row r="207" spans="1:8">
      <c r="F207" s="3"/>
      <c r="G207" s="3"/>
      <c r="H207" s="3"/>
    </row>
    <row r="208" spans="1:8">
      <c r="F208" s="3"/>
      <c r="G208" s="3"/>
      <c r="H208" s="3"/>
    </row>
    <row r="209" spans="6:8">
      <c r="F209" s="3"/>
      <c r="G209" s="3"/>
      <c r="H209" s="3"/>
    </row>
    <row r="210" spans="6:8">
      <c r="F210" s="3"/>
      <c r="G210" s="3"/>
      <c r="H210" s="3"/>
    </row>
    <row r="211" spans="6:8">
      <c r="F211" s="3"/>
      <c r="G211" s="3"/>
      <c r="H211" s="3"/>
    </row>
    <row r="212" spans="6:8">
      <c r="F212" s="12"/>
      <c r="G212" s="12"/>
      <c r="H212" s="12"/>
    </row>
    <row r="213" spans="6:8">
      <c r="F213" s="3"/>
      <c r="G213" s="3"/>
      <c r="H213" s="3"/>
    </row>
    <row r="214" spans="6:8">
      <c r="F214" s="3"/>
      <c r="G214" s="3"/>
      <c r="H214" s="3"/>
    </row>
    <row r="215" spans="6:8">
      <c r="F215" s="3"/>
      <c r="G215" s="3"/>
      <c r="H215" s="3"/>
    </row>
    <row r="216" spans="6:8">
      <c r="F216" s="3"/>
      <c r="G216" s="3"/>
      <c r="H216" s="3"/>
    </row>
    <row r="217" spans="6:8">
      <c r="F217" s="13"/>
      <c r="G217" s="13"/>
      <c r="H217" s="13"/>
    </row>
    <row r="218" spans="6:8">
      <c r="F218" s="3"/>
      <c r="G218" s="3"/>
      <c r="H218" s="3"/>
    </row>
    <row r="219" spans="6:8">
      <c r="F219" s="3"/>
      <c r="G219" s="3"/>
      <c r="H219" s="3"/>
    </row>
    <row r="220" spans="6:8">
      <c r="F220" s="3"/>
      <c r="G220" s="3"/>
      <c r="H220" s="3"/>
    </row>
    <row r="221" spans="6:8">
      <c r="F221" s="3"/>
      <c r="G221" s="3"/>
      <c r="H221" s="3"/>
    </row>
    <row r="222" spans="6:8">
      <c r="F222" s="3"/>
      <c r="G222" s="3"/>
      <c r="H222" s="3"/>
    </row>
    <row r="223" spans="6:8">
      <c r="F223" s="18"/>
      <c r="G223" s="18"/>
      <c r="H223" s="18"/>
    </row>
    <row r="224" spans="6:8">
      <c r="F224" s="18"/>
      <c r="G224" s="18"/>
      <c r="H224" s="18"/>
    </row>
    <row r="225" spans="6:8">
      <c r="F225" s="18"/>
      <c r="G225" s="18"/>
      <c r="H225" s="18"/>
    </row>
    <row r="226" spans="6:8">
      <c r="F226" s="18"/>
      <c r="G226" s="18"/>
      <c r="H226" s="18"/>
    </row>
    <row r="227" spans="6:8">
      <c r="F227" s="18"/>
      <c r="G227" s="18"/>
      <c r="H227" s="18"/>
    </row>
    <row r="228" spans="6:8">
      <c r="F228" s="18"/>
      <c r="G228" s="18"/>
      <c r="H228" s="18"/>
    </row>
    <row r="229" spans="6:8">
      <c r="F229" s="3"/>
      <c r="G229" s="3"/>
      <c r="H229" s="3"/>
    </row>
    <row r="230" spans="6:8">
      <c r="F230" s="3"/>
      <c r="G230" s="3"/>
      <c r="H230" s="3"/>
    </row>
    <row r="231" spans="6:8">
      <c r="F231" s="18"/>
      <c r="G231" s="18"/>
      <c r="H231" s="18"/>
    </row>
    <row r="232" spans="6:8">
      <c r="F232" s="18"/>
      <c r="G232" s="18"/>
      <c r="H232" s="18"/>
    </row>
    <row r="233" spans="6:8">
      <c r="F233" s="18"/>
      <c r="G233" s="18"/>
      <c r="H233" s="18"/>
    </row>
    <row r="234" spans="6:8">
      <c r="F234" s="18"/>
      <c r="G234" s="18"/>
      <c r="H234" s="18"/>
    </row>
    <row r="235" spans="6:8">
      <c r="F235" s="3"/>
      <c r="G235" s="3"/>
      <c r="H235" s="3"/>
    </row>
    <row r="236" spans="6:8">
      <c r="F236" s="3"/>
      <c r="G236" s="3"/>
      <c r="H236" s="3"/>
    </row>
    <row r="237" spans="6:8">
      <c r="F237" s="3"/>
      <c r="G237" s="3"/>
      <c r="H237" s="3"/>
    </row>
    <row r="238" spans="6:8">
      <c r="F238" s="3"/>
      <c r="G238" s="3"/>
      <c r="H238" s="3"/>
    </row>
    <row r="239" spans="6:8">
      <c r="F239" s="13"/>
      <c r="G239" s="13"/>
      <c r="H239" s="13"/>
    </row>
    <row r="240" spans="6:8">
      <c r="F240" s="13"/>
      <c r="G240" s="13"/>
      <c r="H240" s="13"/>
    </row>
    <row r="241" spans="6:8">
      <c r="F241" s="13"/>
      <c r="G241" s="13"/>
      <c r="H241" s="13"/>
    </row>
    <row r="242" spans="6:8">
      <c r="F242" s="13"/>
      <c r="G242" s="13"/>
      <c r="H242" s="13"/>
    </row>
    <row r="243" spans="6:8">
      <c r="F243" s="13"/>
      <c r="G243" s="13"/>
      <c r="H243" s="13"/>
    </row>
    <row r="244" spans="6:8">
      <c r="F244" s="13"/>
      <c r="G244" s="13"/>
      <c r="H244" s="13"/>
    </row>
    <row r="245" spans="6:8">
      <c r="F245" s="13"/>
      <c r="G245" s="13"/>
      <c r="H245" s="13"/>
    </row>
    <row r="246" spans="6:8">
      <c r="F246" s="13"/>
      <c r="G246" s="13"/>
      <c r="H246" s="13"/>
    </row>
    <row r="247" spans="6:8">
      <c r="F247" s="3"/>
      <c r="G247" s="3"/>
      <c r="H247" s="3"/>
    </row>
    <row r="248" spans="6:8">
      <c r="F248" s="3"/>
      <c r="G248" s="3"/>
      <c r="H248" s="3"/>
    </row>
    <row r="249" spans="6:8">
      <c r="F249" s="3"/>
      <c r="G249" s="3"/>
      <c r="H249" s="3"/>
    </row>
    <row r="250" spans="6:8">
      <c r="F250" s="18"/>
      <c r="G250" s="18"/>
      <c r="H250" s="18"/>
    </row>
    <row r="251" spans="6:8">
      <c r="F251" s="14"/>
      <c r="G251" s="14"/>
      <c r="H251" s="14"/>
    </row>
    <row r="252" spans="6:8">
      <c r="F252" s="14"/>
      <c r="G252" s="14"/>
      <c r="H252" s="14"/>
    </row>
    <row r="253" spans="6:8">
      <c r="F253" s="14"/>
      <c r="G253" s="14"/>
      <c r="H253" s="14"/>
    </row>
    <row r="254" spans="6:8">
      <c r="F254" s="14"/>
      <c r="G254" s="14"/>
      <c r="H254" s="14"/>
    </row>
    <row r="255" spans="6:8">
      <c r="F255" s="13"/>
      <c r="G255" s="13"/>
      <c r="H255" s="13"/>
    </row>
    <row r="256" spans="6:8">
      <c r="F256" s="13"/>
      <c r="G256" s="13"/>
      <c r="H256" s="13"/>
    </row>
    <row r="257" spans="6:8">
      <c r="F257" s="13"/>
      <c r="G257" s="13"/>
      <c r="H257" s="13"/>
    </row>
    <row r="258" spans="6:8">
      <c r="F258" s="13"/>
      <c r="G258" s="13"/>
      <c r="H258" s="13"/>
    </row>
    <row r="259" spans="6:8">
      <c r="F259" s="13"/>
      <c r="G259" s="13"/>
      <c r="H259" s="13"/>
    </row>
    <row r="260" spans="6:8">
      <c r="F260" s="13"/>
      <c r="G260" s="13"/>
      <c r="H260" s="13"/>
    </row>
    <row r="261" spans="6:8">
      <c r="F261" s="13"/>
      <c r="G261" s="13"/>
      <c r="H261" s="13"/>
    </row>
    <row r="262" spans="6:8">
      <c r="F262" s="13"/>
      <c r="G262" s="13"/>
      <c r="H262" s="13"/>
    </row>
    <row r="263" spans="6:8">
      <c r="F263" s="3"/>
      <c r="G263" s="3"/>
      <c r="H263" s="3"/>
    </row>
    <row r="264" spans="6:8">
      <c r="F264" s="3"/>
      <c r="G264" s="3"/>
      <c r="H264" s="3"/>
    </row>
    <row r="265" spans="6:8">
      <c r="F265" s="3"/>
      <c r="G265" s="3"/>
      <c r="H265" s="3"/>
    </row>
    <row r="266" spans="6:8">
      <c r="F266" s="3"/>
      <c r="G266" s="3"/>
      <c r="H266" s="3"/>
    </row>
    <row r="267" spans="6:8">
      <c r="F267" s="3"/>
      <c r="G267" s="3"/>
      <c r="H267" s="3"/>
    </row>
    <row r="268" spans="6:8">
      <c r="F268" s="18"/>
      <c r="G268" s="18"/>
      <c r="H268" s="18"/>
    </row>
    <row r="269" spans="6:8">
      <c r="F269" s="18"/>
      <c r="G269" s="18"/>
      <c r="H269" s="18"/>
    </row>
    <row r="270" spans="6:8">
      <c r="F270" s="18"/>
      <c r="G270" s="18"/>
      <c r="H270" s="18"/>
    </row>
    <row r="271" spans="6:8">
      <c r="F271" s="3"/>
      <c r="G271" s="3"/>
      <c r="H271" s="3"/>
    </row>
    <row r="272" spans="6:8">
      <c r="F272" s="3"/>
      <c r="G272" s="3"/>
      <c r="H272" s="3"/>
    </row>
    <row r="273" spans="6:8">
      <c r="F273" s="3"/>
      <c r="G273" s="3"/>
      <c r="H273" s="3"/>
    </row>
    <row r="274" spans="6:8">
      <c r="F274" s="3"/>
      <c r="G274" s="3"/>
      <c r="H274" s="3"/>
    </row>
    <row r="275" spans="6:8">
      <c r="F275" s="3"/>
      <c r="G275" s="3"/>
      <c r="H275" s="3"/>
    </row>
    <row r="276" spans="6:8">
      <c r="F276" s="13"/>
      <c r="G276" s="13"/>
      <c r="H276" s="13"/>
    </row>
    <row r="277" spans="6:8">
      <c r="F277" s="13"/>
      <c r="G277" s="13"/>
      <c r="H277" s="13"/>
    </row>
    <row r="278" spans="6:8">
      <c r="F278" s="13"/>
      <c r="G278" s="13"/>
      <c r="H278" s="13"/>
    </row>
    <row r="279" spans="6:8">
      <c r="F279" s="13"/>
      <c r="G279" s="13"/>
      <c r="H279" s="13"/>
    </row>
    <row r="280" spans="6:8">
      <c r="F280" s="18"/>
      <c r="G280" s="18"/>
      <c r="H280" s="18"/>
    </row>
    <row r="281" spans="6:8">
      <c r="F281" s="18"/>
      <c r="G281" s="18"/>
      <c r="H281" s="18"/>
    </row>
    <row r="282" spans="6:8">
      <c r="F282" s="18"/>
      <c r="G282" s="18"/>
      <c r="H282" s="18"/>
    </row>
    <row r="283" spans="6:8">
      <c r="F283" s="18"/>
      <c r="G283" s="18"/>
      <c r="H283" s="18"/>
    </row>
    <row r="284" spans="6:8">
      <c r="F284" s="18"/>
      <c r="G284" s="18"/>
      <c r="H284" s="18"/>
    </row>
    <row r="285" spans="6:8">
      <c r="F285" s="3"/>
      <c r="G285" s="3"/>
      <c r="H285" s="3"/>
    </row>
    <row r="286" spans="6:8">
      <c r="F286" s="3"/>
      <c r="G286" s="3"/>
      <c r="H286" s="3"/>
    </row>
    <row r="287" spans="6:8">
      <c r="F287" s="3"/>
      <c r="G287" s="3"/>
      <c r="H287" s="3"/>
    </row>
    <row r="288" spans="6:8">
      <c r="F288" s="3"/>
      <c r="G288" s="3"/>
      <c r="H288" s="3"/>
    </row>
    <row r="289" spans="6:8">
      <c r="F289" s="12"/>
      <c r="G289" s="12"/>
      <c r="H289" s="12"/>
    </row>
    <row r="290" spans="6:8">
      <c r="F290" s="12"/>
      <c r="G290" s="12"/>
      <c r="H290" s="12"/>
    </row>
    <row r="291" spans="6:8">
      <c r="F291" s="12"/>
      <c r="G291" s="12"/>
      <c r="H291" s="12"/>
    </row>
    <row r="292" spans="6:8">
      <c r="F292" s="12"/>
      <c r="G292" s="12"/>
      <c r="H292" s="12"/>
    </row>
    <row r="293" spans="6:8">
      <c r="F293" s="3"/>
      <c r="G293" s="3"/>
      <c r="H293" s="3"/>
    </row>
    <row r="294" spans="6:8">
      <c r="F294" s="3"/>
      <c r="G294" s="3"/>
      <c r="H294" s="3"/>
    </row>
    <row r="295" spans="6:8">
      <c r="F295" s="3"/>
      <c r="G295" s="3"/>
      <c r="H295" s="3"/>
    </row>
    <row r="296" spans="6:8">
      <c r="F296" s="3"/>
      <c r="G296" s="3"/>
      <c r="H296" s="3"/>
    </row>
    <row r="297" spans="6:8">
      <c r="F297" s="3"/>
      <c r="G297" s="3"/>
      <c r="H297" s="3"/>
    </row>
    <row r="298" spans="6:8">
      <c r="F298" s="3"/>
      <c r="G298" s="3"/>
      <c r="H298" s="3"/>
    </row>
    <row r="299" spans="6:8">
      <c r="F299" s="3"/>
      <c r="G299" s="3"/>
      <c r="H299" s="3"/>
    </row>
    <row r="300" spans="6:8">
      <c r="F300" s="3"/>
      <c r="G300" s="3"/>
      <c r="H300" s="3"/>
    </row>
    <row r="301" spans="6:8">
      <c r="F301" s="3"/>
      <c r="G301" s="3"/>
      <c r="H301" s="3"/>
    </row>
    <row r="302" spans="6:8">
      <c r="F302" s="3"/>
      <c r="G302" s="3"/>
      <c r="H302" s="3"/>
    </row>
    <row r="303" spans="6:8">
      <c r="F303" s="3"/>
      <c r="G303" s="3"/>
      <c r="H303" s="3"/>
    </row>
    <row r="304" spans="6:8">
      <c r="F304" s="3"/>
      <c r="G304" s="3"/>
      <c r="H304" s="3"/>
    </row>
    <row r="305" spans="6:8">
      <c r="F305" s="3"/>
      <c r="G305" s="3"/>
      <c r="H305" s="3"/>
    </row>
    <row r="306" spans="6:8">
      <c r="F306" s="3"/>
      <c r="G306" s="3"/>
      <c r="H306" s="3"/>
    </row>
    <row r="307" spans="6:8">
      <c r="F307" s="3"/>
      <c r="G307" s="3"/>
      <c r="H307" s="3"/>
    </row>
    <row r="308" spans="6:8">
      <c r="F308" s="3"/>
      <c r="G308" s="3"/>
      <c r="H308" s="3"/>
    </row>
    <row r="309" spans="6:8">
      <c r="F309" s="3"/>
      <c r="G309" s="3"/>
      <c r="H309" s="3"/>
    </row>
    <row r="310" spans="6:8">
      <c r="F310" s="3"/>
      <c r="G310" s="3"/>
      <c r="H310" s="3"/>
    </row>
    <row r="311" spans="6:8">
      <c r="F311" s="14"/>
      <c r="G311" s="14"/>
      <c r="H311" s="14"/>
    </row>
    <row r="312" spans="6:8">
      <c r="F312" s="3"/>
      <c r="G312" s="3"/>
      <c r="H312" s="3"/>
    </row>
  </sheetData>
  <printOptions horizontalCentered="1"/>
  <pageMargins left="0.7" right="0.7" top="0.75" bottom="0.75" header="0.3" footer="0.3"/>
  <pageSetup scale="56" fitToHeight="3" orientation="portrait" horizontalDpi="1200" verticalDpi="1200" r:id="rId1"/>
  <headerFooter>
    <oddHeader xml:space="preserve">&amp;CIllinois Community College Board
Tech Prep Concentrators
Program Year: 2008 - 2009
By Gender
</oddHeader>
    <oddFooter>&amp;LSOURCE OF DATA: ISBE Illinois Students Information System (ISIS) &amp; ICCB Annual Enrollment and Completion (A1) Data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tech prep concentrator gender</vt:lpstr>
      <vt:lpstr>'tech prep concentrator gender'!Print_Area</vt:lpstr>
      <vt:lpstr>'tech prep concentrator gender'!Print_Titles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jbarnard</dc:creator>
  <cp:lastModifiedBy>jbarnard</cp:lastModifiedBy>
  <cp:lastPrinted>2010-05-20T14:27:08Z</cp:lastPrinted>
  <dcterms:created xsi:type="dcterms:W3CDTF">2010-05-13T19:10:22Z</dcterms:created>
  <dcterms:modified xsi:type="dcterms:W3CDTF">2010-05-20T14:27:12Z</dcterms:modified>
</cp:coreProperties>
</file>